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cumenti\RACES\"/>
    </mc:Choice>
  </mc:AlternateContent>
  <bookViews>
    <workbookView xWindow="0" yWindow="0" windowWidth="20490" windowHeight="7755" activeTab="4"/>
  </bookViews>
  <sheets>
    <sheet name="2009" sheetId="1" r:id="rId1"/>
    <sheet name="2010" sheetId="2" r:id="rId2"/>
    <sheet name="2011" sheetId="3" r:id="rId3"/>
    <sheet name="2012" sheetId="4" r:id="rId4"/>
    <sheet name="2013" sheetId="5" r:id="rId5"/>
    <sheet name="2014" sheetId="6" r:id="rId6"/>
    <sheet name="2015" sheetId="7" r:id="rId7"/>
    <sheet name="2016" sheetId="8" r:id="rId8"/>
  </sheets>
  <calcPr calcId="171027"/>
</workbook>
</file>

<file path=xl/calcChain.xml><?xml version="1.0" encoding="utf-8"?>
<calcChain xmlns="http://schemas.openxmlformats.org/spreadsheetml/2006/main">
  <c r="N15" i="7" l="1"/>
  <c r="M15" i="7"/>
  <c r="L15" i="7"/>
  <c r="K15" i="7"/>
  <c r="J15" i="7"/>
  <c r="I15" i="7"/>
  <c r="H15" i="7"/>
  <c r="G15" i="7"/>
  <c r="F15" i="7"/>
  <c r="E15" i="7"/>
  <c r="E46" i="7"/>
  <c r="D46" i="7"/>
  <c r="E44" i="6"/>
  <c r="D44" i="6"/>
  <c r="E38" i="5"/>
  <c r="D38" i="5"/>
  <c r="F37" i="5"/>
  <c r="F36" i="5"/>
  <c r="F38" i="5" s="1"/>
  <c r="N12" i="6"/>
  <c r="M12" i="6"/>
  <c r="L12" i="6"/>
  <c r="K12" i="6"/>
  <c r="J12" i="6"/>
  <c r="I12" i="6"/>
  <c r="H12" i="6"/>
  <c r="G12" i="6"/>
  <c r="F12" i="6"/>
  <c r="E12" i="6"/>
  <c r="N10" i="4"/>
  <c r="M10" i="4"/>
  <c r="L10" i="4"/>
  <c r="K10" i="4"/>
  <c r="J10" i="4"/>
  <c r="I10" i="4"/>
  <c r="H10" i="4"/>
  <c r="G10" i="4"/>
  <c r="F10" i="4"/>
  <c r="E10" i="4"/>
  <c r="N11" i="5"/>
  <c r="M11" i="5"/>
  <c r="L11" i="5"/>
  <c r="K11" i="5"/>
  <c r="J11" i="5"/>
  <c r="I11" i="5"/>
  <c r="H11" i="5"/>
  <c r="G11" i="5"/>
  <c r="F11" i="5"/>
  <c r="E11" i="5"/>
  <c r="E45" i="3"/>
  <c r="D45" i="3"/>
  <c r="F44" i="3"/>
  <c r="F43" i="3"/>
  <c r="F42" i="3"/>
  <c r="F41" i="3"/>
  <c r="F40" i="3"/>
  <c r="N11" i="3"/>
  <c r="M11" i="3"/>
  <c r="L11" i="3"/>
  <c r="K11" i="3"/>
  <c r="J11" i="3"/>
  <c r="I11" i="3"/>
  <c r="H11" i="3"/>
  <c r="G11" i="3"/>
  <c r="F11" i="3"/>
  <c r="E11" i="3"/>
  <c r="O5" i="2"/>
  <c r="N9" i="2"/>
  <c r="M9" i="2"/>
  <c r="L9" i="2"/>
  <c r="K9" i="2"/>
  <c r="J9" i="2"/>
  <c r="I9" i="2"/>
  <c r="H9" i="2"/>
  <c r="G9" i="2"/>
  <c r="F9" i="2"/>
  <c r="E9" i="2"/>
  <c r="O8" i="2"/>
  <c r="O4" i="2"/>
  <c r="O7" i="2"/>
  <c r="O6" i="2"/>
  <c r="H20" i="2"/>
  <c r="N9" i="1"/>
  <c r="M9" i="1"/>
  <c r="L9" i="1"/>
  <c r="K9" i="1"/>
  <c r="J9" i="1"/>
  <c r="I9" i="1"/>
  <c r="H9" i="1"/>
  <c r="G9" i="1"/>
  <c r="F9" i="1"/>
  <c r="E9" i="1"/>
  <c r="O3" i="1"/>
  <c r="O4" i="1"/>
  <c r="O6" i="1"/>
  <c r="O7" i="1"/>
  <c r="O5" i="1"/>
  <c r="O8" i="1"/>
  <c r="H29" i="1"/>
  <c r="H28" i="1"/>
  <c r="H27" i="1"/>
  <c r="H26" i="1"/>
  <c r="H25" i="1"/>
  <c r="H24" i="1"/>
  <c r="H23" i="1"/>
  <c r="H22" i="1"/>
  <c r="H20" i="1"/>
  <c r="H19" i="1"/>
  <c r="H18" i="1"/>
  <c r="H17" i="1"/>
  <c r="H16" i="1"/>
  <c r="H15" i="1"/>
  <c r="H14" i="1"/>
  <c r="H13" i="1"/>
  <c r="G30" i="1"/>
  <c r="F30" i="1"/>
  <c r="E30" i="1"/>
  <c r="D30" i="1"/>
  <c r="H30" i="1" l="1"/>
  <c r="O9" i="1"/>
  <c r="F45" i="3"/>
  <c r="G30" i="2"/>
  <c r="F30" i="2"/>
  <c r="E30" i="2"/>
  <c r="D30" i="2"/>
  <c r="H29" i="2"/>
  <c r="H28" i="2"/>
  <c r="H27" i="2"/>
  <c r="H26" i="2"/>
  <c r="H25" i="2"/>
  <c r="H24" i="2"/>
  <c r="H23" i="2"/>
  <c r="H22" i="2"/>
  <c r="H21" i="2"/>
  <c r="H19" i="2"/>
  <c r="H18" i="2"/>
  <c r="H17" i="2"/>
  <c r="H16" i="2"/>
  <c r="H15" i="2"/>
  <c r="H14" i="2"/>
  <c r="H13" i="2"/>
  <c r="O3" i="2"/>
  <c r="O9" i="2" s="1"/>
  <c r="O3" i="3"/>
  <c r="O4" i="3"/>
  <c r="O5" i="3"/>
  <c r="O6" i="3"/>
  <c r="O7" i="3"/>
  <c r="O8" i="3"/>
  <c r="O10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D36" i="3"/>
  <c r="E36" i="3"/>
  <c r="F36" i="3"/>
  <c r="G36" i="3"/>
  <c r="O3" i="4"/>
  <c r="O4" i="4"/>
  <c r="O5" i="4"/>
  <c r="O6" i="4"/>
  <c r="O7" i="4"/>
  <c r="O8" i="4"/>
  <c r="O9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D31" i="4"/>
  <c r="E31" i="4"/>
  <c r="F31" i="4"/>
  <c r="G31" i="4"/>
  <c r="F36" i="4"/>
  <c r="F37" i="4"/>
  <c r="F38" i="4"/>
  <c r="F39" i="4"/>
  <c r="F40" i="4"/>
  <c r="F41" i="6"/>
  <c r="F42" i="6"/>
  <c r="F43" i="6"/>
  <c r="G47" i="6"/>
  <c r="O3" i="5"/>
  <c r="O4" i="5"/>
  <c r="O5" i="5"/>
  <c r="O6" i="5"/>
  <c r="O7" i="5"/>
  <c r="O8" i="5"/>
  <c r="O9" i="5"/>
  <c r="O10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D31" i="5"/>
  <c r="E31" i="5"/>
  <c r="F31" i="5"/>
  <c r="G31" i="5"/>
  <c r="O3" i="6"/>
  <c r="O4" i="6"/>
  <c r="O5" i="6"/>
  <c r="O6" i="6"/>
  <c r="O7" i="6"/>
  <c r="O8" i="6"/>
  <c r="O9" i="6"/>
  <c r="O10" i="6"/>
  <c r="O11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D35" i="6"/>
  <c r="E35" i="6"/>
  <c r="F35" i="6"/>
  <c r="G35" i="6"/>
  <c r="O3" i="7"/>
  <c r="O4" i="7"/>
  <c r="O5" i="7"/>
  <c r="O6" i="7"/>
  <c r="O7" i="7"/>
  <c r="O8" i="7"/>
  <c r="O9" i="7"/>
  <c r="O10" i="7"/>
  <c r="O11" i="7"/>
  <c r="O12" i="7"/>
  <c r="O13" i="7"/>
  <c r="O14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D40" i="7"/>
  <c r="E40" i="7"/>
  <c r="F40" i="7"/>
  <c r="G40" i="7"/>
  <c r="O3" i="8"/>
  <c r="H30" i="2" l="1"/>
  <c r="O10" i="4"/>
  <c r="O15" i="7"/>
  <c r="H40" i="7"/>
  <c r="O11" i="5"/>
  <c r="F44" i="6"/>
  <c r="O11" i="3"/>
  <c r="H31" i="4"/>
  <c r="O12" i="6"/>
  <c r="H35" i="6"/>
  <c r="H31" i="5"/>
</calcChain>
</file>

<file path=xl/comments1.xml><?xml version="1.0" encoding="utf-8"?>
<comments xmlns="http://schemas.openxmlformats.org/spreadsheetml/2006/main">
  <authors>
    <author>Kathleen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40-44 (33)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35-39 and 45-49 (7)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40-44 (69)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40-44 (27)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none in TRI-2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3 out of 6 categories (1, 4, 6)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14 TEAMS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14TEAMS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35-39 (65)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30)34 (9), none from 55+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40-44 (54)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25-29 (19)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Only TRI-4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50-54 (7)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Only 4 cat with participants (25-29 and 40-44: 2, 35-39 and 50-54: 1)</t>
        </r>
      </text>
    </comment>
  </commentList>
</comments>
</file>

<file path=xl/comments2.xml><?xml version="1.0" encoding="utf-8"?>
<comments xmlns="http://schemas.openxmlformats.org/spreadsheetml/2006/main">
  <authors>
    <author>Kathleen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popular category 40-44 with 35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popular category 40-44 with 12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16 TEAMS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10 TEAMS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282 in OD (most in cat 30-34 (45) + 266 in sprint (most in cat 35-39 (39)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131 in OD (most in cat 25-29 (27), 130 in sprint (most in cat 35-39 (28)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TRI-4 (8)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Cat TRI-1 5 (1), 4 (4) and 6 (3)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30-34 (33) no 65+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45-49 (6). No 60+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TRI-1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25-29 (11)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Only athletes in cat 20-24 (2), 25-29 (1) and 30-34 (1)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cat45-49 (5), none in 25-29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Only cat 50-54</t>
        </r>
      </text>
    </comment>
  </commentList>
</comments>
</file>

<file path=xl/comments3.xml><?xml version="1.0" encoding="utf-8"?>
<comments xmlns="http://schemas.openxmlformats.org/spreadsheetml/2006/main">
  <authors>
    <author>Kathleen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popular category 40-44 with 36 participants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popular cat 40-44 with 17 participants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20 teams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12 teams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40-45 (25)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35-39 (7)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35-39 (14)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30-34 (3)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312 OD (most in cat 35-39 (57)) + 185 Sprint (most in cat 45-49 (29))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127 OD (most in cat 35-39 (29)) + 101 Sprint (most in cat 40-44 and 25-29 (15))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TRI 4 (12)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TRI 6 (4), no TRI 2, 3 participants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cat50-54 (8), 13f foreign from RUS, CZE, LAT, NED, LIE)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55-59 (2). 3 foreign (FIN, RUS, GBR), 1 SWE</t>
        </r>
      </text>
    </comment>
  </commentList>
</comments>
</file>

<file path=xl/comments4.xml><?xml version="1.0" encoding="utf-8"?>
<comments xmlns="http://schemas.openxmlformats.org/spreadsheetml/2006/main">
  <authors>
    <author>Kathleen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21 teams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16 teams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272 OD + 217 Sprint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85 OD + 115 Sprint</t>
        </r>
      </text>
    </comment>
  </commentList>
</comments>
</file>

<file path=xl/comments5.xml><?xml version="1.0" encoding="utf-8"?>
<comments xmlns="http://schemas.openxmlformats.org/spreadsheetml/2006/main">
  <authors>
    <author>Kathleen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athletes in cat 40-44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athletes in cat 45-49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BIGGEST AG CAT 40-44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BIGGEST AG CAT 45-49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AG 40-45 most popular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popular AG = 40-45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BIGGEST CATEGORY 35-39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BIGGEST CATEGORY 30-34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24 TEAMS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20 TEAMS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244 for sprint + 269 OD, most athletes for sprint in 40-44 and 45-49, for OD in 35-39 and 45-49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135 for sprint+ 107 for OD. Most athletes in 45-49 for sprint and 40-44 for OD. 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 xml:space="preserve">Kathleen:
</t>
        </r>
        <r>
          <rPr>
            <sz val="9"/>
            <color indexed="81"/>
            <rFont val="Tahoma"/>
            <family val="2"/>
          </rPr>
          <t>most in TR4 (17)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TR4</t>
        </r>
      </text>
    </comment>
  </commentList>
</comments>
</file>

<file path=xl/comments6.xml><?xml version="1.0" encoding="utf-8"?>
<comments xmlns="http://schemas.openxmlformats.org/spreadsheetml/2006/main">
  <authors>
    <author>Kathleen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athletes(25) in 40-44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athletes (9) in 35-39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13 long + 17 sprint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athletes (26 in 35-39 and 40-44 each) 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 xml:space="preserve">Kathleen
</t>
        </r>
        <r>
          <rPr>
            <sz val="9"/>
            <color indexed="81"/>
            <rFont val="Tahoma"/>
            <family val="2"/>
          </rPr>
          <t xml:space="preserve">most athletes (13 in 30-34) 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athletes (27) in 40-44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athletes (10) in AG 35-39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athletes in 45-49 (57)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athletes in 35-39 (10)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athletes in cat 40-44 (57)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athletes in categories 35-39 and 40-44 (27 each)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PT4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10 teams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8 teams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522 in sprint (most athletes (67) in AG 45-49) + 321 in OD (most athletes (81) in AG 50-54)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258 in sprint (most athletes (42) in 45-49) + 234 in OD ( most athletes (39) in 30-34, 40-44 and 45-49)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PT4 (14)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PT4 (8)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athletes (7) in 45-49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athletes (6) in 40-44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athletes (43) in 40-44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athletes (8) in 35-39</t>
        </r>
      </text>
    </comment>
  </commentList>
</comments>
</file>

<file path=xl/comments7.xml><?xml version="1.0" encoding="utf-8"?>
<comments xmlns="http://schemas.openxmlformats.org/spreadsheetml/2006/main">
  <authors>
    <author>Kathleen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athletes (36)in AG 40-44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athletes (10) in AG 45-49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(30) in cat 45/49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(17) in cat 45/49 and 50/54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(33) in cat 50/54,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(17) on in cat 35/38 and 40/45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45-49 (53)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40-44 (31), none in 18-19, 65-69 etc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45-49 (17)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40-44 (11)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PT 1, PT 4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Sprint: 481 (most in cat 50-54 (58)), OD: 587 (most in cat 45-48 and 50-54 (88))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Sprint: 275 (most in cat 30-34), OD: 217 (most in cat 35-39 (34))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PT 4 (14)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PT 4 (9)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45-49 (8)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PT 4, PT 2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16 TEAMS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14 TEAMS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40-44 (21)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35-39 (8), no one 55 or older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PT5 only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35-39 (31), none in 70-74 and 1 in 75-79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40-44 (7). No one 55 or older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PT 2, 3, 4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athletes in cat 45-49 (16). Only 5 foraign athletes (2 from RUS, 3 from GER)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(5) in cat 35-39. Only 1 no Spanish athletes from Russia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PT 3, PT 4</t>
        </r>
      </text>
    </comment>
  </commentList>
</comments>
</file>

<file path=xl/comments8.xml><?xml version="1.0" encoding="utf-8"?>
<comments xmlns="http://schemas.openxmlformats.org/spreadsheetml/2006/main">
  <authors>
    <author>Kathleen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45-49 (7). 13 foreign athletes from 1 LAT, 7 RUS, 1 CZE, 4 GER. 1 in cat 80-84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most in cat 40-44 and 50-54 (2 only!). Only 1 foreign athlete from RUS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Kathleen:</t>
        </r>
        <r>
          <rPr>
            <sz val="9"/>
            <color indexed="81"/>
            <rFont val="Tahoma"/>
            <family val="2"/>
          </rPr>
          <t xml:space="preserve">
PT4</t>
        </r>
      </text>
    </comment>
  </commentList>
</comments>
</file>

<file path=xl/sharedStrings.xml><?xml version="1.0" encoding="utf-8"?>
<sst xmlns="http://schemas.openxmlformats.org/spreadsheetml/2006/main" count="862" uniqueCount="274">
  <si>
    <t>Event date</t>
  </si>
  <si>
    <t>Location</t>
  </si>
  <si>
    <t>Country</t>
  </si>
  <si>
    <t>NED</t>
  </si>
  <si>
    <t>EUROPEAN CHAMPIONSHIPS</t>
  </si>
  <si>
    <t>GER</t>
  </si>
  <si>
    <t>n/a</t>
  </si>
  <si>
    <t>Aguilas</t>
  </si>
  <si>
    <t>ESP</t>
  </si>
  <si>
    <t>Valsesia</t>
  </si>
  <si>
    <t>ITA</t>
  </si>
  <si>
    <t>Eilat</t>
  </si>
  <si>
    <t>ISR</t>
  </si>
  <si>
    <t>Den Haag</t>
  </si>
  <si>
    <t>Kupiskis</t>
  </si>
  <si>
    <t>LTU</t>
  </si>
  <si>
    <t>Vienna</t>
  </si>
  <si>
    <t>AUT</t>
  </si>
  <si>
    <t>Quarteira</t>
  </si>
  <si>
    <t>POR</t>
  </si>
  <si>
    <t>Bled</t>
  </si>
  <si>
    <t>SLO</t>
  </si>
  <si>
    <t>Aveiro</t>
  </si>
  <si>
    <t>Cremona</t>
  </si>
  <si>
    <t>Mondello</t>
  </si>
  <si>
    <t>Penza</t>
  </si>
  <si>
    <t>RUS</t>
  </si>
  <si>
    <t>Tiszaujvaros</t>
  </si>
  <si>
    <t>HUN</t>
  </si>
  <si>
    <t>Holten</t>
  </si>
  <si>
    <t>Tabor</t>
  </si>
  <si>
    <t>CZE</t>
  </si>
  <si>
    <t>Karlovy Vary</t>
  </si>
  <si>
    <t>TUR</t>
  </si>
  <si>
    <t>Alanya</t>
  </si>
  <si>
    <t>Banyoles</t>
  </si>
  <si>
    <t>Istanbul</t>
  </si>
  <si>
    <t>Antalya</t>
  </si>
  <si>
    <t>Geneva</t>
  </si>
  <si>
    <t>SUI</t>
  </si>
  <si>
    <t>Lähte</t>
  </si>
  <si>
    <t>Schwanden</t>
  </si>
  <si>
    <t>Mals</t>
  </si>
  <si>
    <t>Lygna</t>
  </si>
  <si>
    <t>NOR</t>
  </si>
  <si>
    <t>Oberstaufen</t>
  </si>
  <si>
    <t>Madrid</t>
  </si>
  <si>
    <t>Constanta</t>
  </si>
  <si>
    <t>ROM</t>
  </si>
  <si>
    <t>Nottingham</t>
  </si>
  <si>
    <t>GBR</t>
  </si>
  <si>
    <t>Riga</t>
  </si>
  <si>
    <t>LAT</t>
  </si>
  <si>
    <t>Tartu</t>
  </si>
  <si>
    <t>EST</t>
  </si>
  <si>
    <t>Kyiv</t>
  </si>
  <si>
    <t>UKR</t>
  </si>
  <si>
    <t>Dnepropetrovsk</t>
  </si>
  <si>
    <t>Brno</t>
  </si>
  <si>
    <t>Bratislava</t>
  </si>
  <si>
    <t>SVK</t>
  </si>
  <si>
    <t>Vierzon</t>
  </si>
  <si>
    <t>FRA</t>
  </si>
  <si>
    <t>Sigulda</t>
  </si>
  <si>
    <t>Pokljuka</t>
  </si>
  <si>
    <t>Schluchsee</t>
  </si>
  <si>
    <t>Predni Vyton</t>
  </si>
  <si>
    <t>Sardinia</t>
  </si>
  <si>
    <t>Cologne</t>
  </si>
  <si>
    <t>Kitzbühel</t>
  </si>
  <si>
    <t>Almere</t>
  </si>
  <si>
    <t>Eton Dorney</t>
  </si>
  <si>
    <t>Athlone</t>
  </si>
  <si>
    <t>IRL</t>
  </si>
  <si>
    <t>Vimperk</t>
  </si>
  <si>
    <t>20, 21, 22/06/2014</t>
  </si>
  <si>
    <t>26 &amp; 28/06/2014</t>
  </si>
  <si>
    <t>22, 23/08/2014</t>
  </si>
  <si>
    <t>9, 10/08/2014</t>
  </si>
  <si>
    <t>12,13/04/2014</t>
  </si>
  <si>
    <t>26,27/01/2013</t>
  </si>
  <si>
    <t>29,30/06/2013</t>
  </si>
  <si>
    <t>17,18/08/2013</t>
  </si>
  <si>
    <t>Strobl</t>
  </si>
  <si>
    <t>10,11/08/2013</t>
  </si>
  <si>
    <t>3,4/03/2012</t>
  </si>
  <si>
    <t>31/3,1/4/2012</t>
  </si>
  <si>
    <t>18,19/08/2012</t>
  </si>
  <si>
    <t>1,2/09/2012</t>
  </si>
  <si>
    <t>20,21/10/2012</t>
  </si>
  <si>
    <t>elite men</t>
  </si>
  <si>
    <t>elite women</t>
  </si>
  <si>
    <t>U23 men</t>
  </si>
  <si>
    <t>U23 women</t>
  </si>
  <si>
    <t>junior men</t>
  </si>
  <si>
    <t>junior women</t>
  </si>
  <si>
    <t>AG men</t>
  </si>
  <si>
    <t>AG women</t>
  </si>
  <si>
    <t>para men</t>
  </si>
  <si>
    <t>para women</t>
  </si>
  <si>
    <t>TOTAL</t>
  </si>
  <si>
    <t>WINTER TRIATHLON</t>
  </si>
  <si>
    <t>Nancy</t>
  </si>
  <si>
    <t>Limerick</t>
  </si>
  <si>
    <t>EUROPEAN CUPS</t>
  </si>
  <si>
    <t>25-26/04/2015</t>
  </si>
  <si>
    <t>Horst Powerman</t>
  </si>
  <si>
    <t>Horst sprint</t>
  </si>
  <si>
    <t>Alcobendas SD</t>
  </si>
  <si>
    <t>Alcobendas sprint</t>
  </si>
  <si>
    <t>Horst Sprint</t>
  </si>
  <si>
    <t>May 2010</t>
  </si>
  <si>
    <t>Sochi</t>
  </si>
  <si>
    <t>ROU</t>
  </si>
  <si>
    <t>Tulcea</t>
  </si>
  <si>
    <t>Egirdir</t>
  </si>
  <si>
    <t>Riga (sprint)</t>
  </si>
  <si>
    <t>Châteauroux (S)</t>
  </si>
  <si>
    <t>Tartu (sprint)</t>
  </si>
  <si>
    <t>Istanbul (sprint)</t>
  </si>
  <si>
    <t>Burgas</t>
  </si>
  <si>
    <t>BUL</t>
  </si>
  <si>
    <t>Melilla</t>
  </si>
  <si>
    <t>21-22/03/2015</t>
  </si>
  <si>
    <t>remarks</t>
  </si>
  <si>
    <t xml:space="preserve">AG: only 6 foreign athletes </t>
  </si>
  <si>
    <t>Tarzo</t>
  </si>
  <si>
    <t>Bohinj</t>
  </si>
  <si>
    <t>9-12/07/2015</t>
  </si>
  <si>
    <t>semi-finals</t>
  </si>
  <si>
    <t>Otepää</t>
  </si>
  <si>
    <t>14 foreign athletes in AG</t>
  </si>
  <si>
    <t>76 juniors, 97 elite</t>
  </si>
  <si>
    <t>106 juniors, 105 elite</t>
  </si>
  <si>
    <t>43 juniors, 74 elite</t>
  </si>
  <si>
    <t>83 juniors, 82 elite</t>
  </si>
  <si>
    <t>131 juniors, 105 elite</t>
  </si>
  <si>
    <t>47 juniors, 46 elite</t>
  </si>
  <si>
    <t>50 juniors, 58 elite</t>
  </si>
  <si>
    <t>88 juniors, 114 elite</t>
  </si>
  <si>
    <t>70 juniors, 101 elite</t>
  </si>
  <si>
    <t>semi-final</t>
  </si>
  <si>
    <t>120 juniors, 91 elite</t>
  </si>
  <si>
    <t>99 juniors, 88 elite</t>
  </si>
  <si>
    <t>142 juniors, 116 elite</t>
  </si>
  <si>
    <t>Average</t>
  </si>
  <si>
    <t>elite</t>
  </si>
  <si>
    <t>max</t>
  </si>
  <si>
    <t>min</t>
  </si>
  <si>
    <t>juniors</t>
  </si>
  <si>
    <t>101 juniors, 104 elite</t>
  </si>
  <si>
    <t>75 juniors, 60 elite</t>
  </si>
  <si>
    <t>102 juniors, 93 elite</t>
  </si>
  <si>
    <t>82 juniors, 67 elite</t>
  </si>
  <si>
    <t>Tours</t>
  </si>
  <si>
    <t xml:space="preserve">CZE </t>
  </si>
  <si>
    <t>Tampere</t>
  </si>
  <si>
    <t>FIN</t>
  </si>
  <si>
    <t>Varna</t>
  </si>
  <si>
    <t>Echternach</t>
  </si>
  <si>
    <t>LUX</t>
  </si>
  <si>
    <t>Dusseldorf</t>
  </si>
  <si>
    <t>Visegrad</t>
  </si>
  <si>
    <t>duathlon</t>
  </si>
  <si>
    <t>Pontevedra</t>
  </si>
  <si>
    <t>24-26/06/2011</t>
  </si>
  <si>
    <t>Cremona (S)</t>
  </si>
  <si>
    <t>Zwevegem</t>
  </si>
  <si>
    <t>BEL</t>
  </si>
  <si>
    <t>Brasschaat</t>
  </si>
  <si>
    <t>Tournai</t>
  </si>
  <si>
    <t>67 juniors, 73 elite</t>
  </si>
  <si>
    <t>73 junior, 82 elite</t>
  </si>
  <si>
    <t>48 junior, 54 elite</t>
  </si>
  <si>
    <t>CROSS TRIATHLON</t>
  </si>
  <si>
    <t>WINTER TRIATHLON EUROPEAN CUP</t>
  </si>
  <si>
    <t>Ostersund</t>
  </si>
  <si>
    <t>SWE</t>
  </si>
  <si>
    <t>19-20/03/2011</t>
  </si>
  <si>
    <t>triathlon</t>
  </si>
  <si>
    <t>U23 &amp; Youth</t>
  </si>
  <si>
    <t>Lahte</t>
  </si>
  <si>
    <t>13 not GER men, all GER women</t>
  </si>
  <si>
    <t>San Candido</t>
  </si>
  <si>
    <t>8 not ITA men, 3 not ITA men</t>
  </si>
  <si>
    <t>3 not ITA men, all ITA women</t>
  </si>
  <si>
    <t>2 not NOR men, all NOR women</t>
  </si>
  <si>
    <t>10,11/03/2012</t>
  </si>
  <si>
    <t>12 not GER men, 2 not GER women</t>
  </si>
  <si>
    <t>14 not ITA men</t>
  </si>
  <si>
    <t>4/09/20110</t>
  </si>
  <si>
    <t>Vila Nova</t>
  </si>
  <si>
    <t>REMARKS</t>
  </si>
  <si>
    <t>28, 29/08/2010</t>
  </si>
  <si>
    <t>Semi finals</t>
  </si>
  <si>
    <t>3, 4/07/2010</t>
  </si>
  <si>
    <t>Vitoria Gasteiz</t>
  </si>
  <si>
    <t>26, 27/06/2010</t>
  </si>
  <si>
    <t>Myjava</t>
  </si>
  <si>
    <t>Triathlon</t>
  </si>
  <si>
    <t>Strahtclyde</t>
  </si>
  <si>
    <t>Senec</t>
  </si>
  <si>
    <t>6, 7/02/2010</t>
  </si>
  <si>
    <t>Latky Mlaky</t>
  </si>
  <si>
    <t>44 junior, 44 elite</t>
  </si>
  <si>
    <t>67 junior, 89 elite</t>
  </si>
  <si>
    <t>19, 20/06/2010</t>
  </si>
  <si>
    <t>women SVK only, men 2 AUT and 9 SVK</t>
  </si>
  <si>
    <t>EUROPEAN CHAMIONSHIPS</t>
  </si>
  <si>
    <t>TRIATHLON EUROPEAN CUPS</t>
  </si>
  <si>
    <t>YOUTH OLYMPIC GAMES QUALIFIER</t>
  </si>
  <si>
    <t>Mar Menor</t>
  </si>
  <si>
    <t>26, 27/09/2009</t>
  </si>
  <si>
    <t>Kedzierzyn Kozle</t>
  </si>
  <si>
    <t>Prague</t>
  </si>
  <si>
    <t>25, 26/07/2009</t>
  </si>
  <si>
    <t xml:space="preserve">Athlone </t>
  </si>
  <si>
    <t>2-5/07/2009</t>
  </si>
  <si>
    <t>Budapest</t>
  </si>
  <si>
    <t>23, 24/05/2009</t>
  </si>
  <si>
    <t>6-08/02/2009</t>
  </si>
  <si>
    <t>Date</t>
  </si>
  <si>
    <t>Cross TRI</t>
  </si>
  <si>
    <t>Duathlon</t>
  </si>
  <si>
    <t>Winter TRI</t>
  </si>
  <si>
    <t>LD TRI</t>
  </si>
  <si>
    <t>POL</t>
  </si>
  <si>
    <t>men</t>
  </si>
  <si>
    <t>women</t>
  </si>
  <si>
    <t>?</t>
  </si>
  <si>
    <t>Ferol</t>
  </si>
  <si>
    <t>37 juniors, 54 elite</t>
  </si>
  <si>
    <t>TRI U23 &amp; Youth</t>
  </si>
  <si>
    <t>TRI</t>
  </si>
  <si>
    <t>winter TRI</t>
  </si>
  <si>
    <t>cross TRI</t>
  </si>
  <si>
    <t>Loutraki</t>
  </si>
  <si>
    <t>GRE</t>
  </si>
  <si>
    <t>Aquathlon</t>
  </si>
  <si>
    <t>Event</t>
  </si>
  <si>
    <t>U23 TRI</t>
  </si>
  <si>
    <t>youth relay TRI</t>
  </si>
  <si>
    <t>20-22/04/2012</t>
  </si>
  <si>
    <t>LD DUA</t>
  </si>
  <si>
    <t>DUA sprint</t>
  </si>
  <si>
    <t>DUA SPR</t>
  </si>
  <si>
    <t>DUA SD</t>
  </si>
  <si>
    <t>MD TRI</t>
  </si>
  <si>
    <t>AQUA</t>
  </si>
  <si>
    <t>Weyer Powerman</t>
  </si>
  <si>
    <t>Almere Challenge</t>
  </si>
  <si>
    <t>Paguera Challenge</t>
  </si>
  <si>
    <t>Sardinia Tnatura</t>
  </si>
  <si>
    <t>Rimini Challenge</t>
  </si>
  <si>
    <t xml:space="preserve">Cologne </t>
  </si>
  <si>
    <t xml:space="preserve">Geneva </t>
  </si>
  <si>
    <t>Schluchsee Tnatura</t>
  </si>
  <si>
    <t>CROSS TRI</t>
  </si>
  <si>
    <t xml:space="preserve">Banyoles </t>
  </si>
  <si>
    <t>25,26/07/2015</t>
  </si>
  <si>
    <t>Weymouth Challenge</t>
  </si>
  <si>
    <t>Castro Urdiales</t>
  </si>
  <si>
    <t>CROSS DUA</t>
  </si>
  <si>
    <t>WINTER TRI</t>
  </si>
  <si>
    <t xml:space="preserve">Reinosa </t>
  </si>
  <si>
    <t>CROSS TRI EUROPEAN CUP</t>
  </si>
  <si>
    <t>14-16/06/2013</t>
  </si>
  <si>
    <t>Vichy Challenge</t>
  </si>
  <si>
    <t>Barcelona Challenge</t>
  </si>
  <si>
    <t>U23 &amp; youth</t>
  </si>
  <si>
    <t xml:space="preserve"> DUA LD</t>
  </si>
  <si>
    <t>Kraichgau Challenge</t>
  </si>
  <si>
    <t>Roth Challenge</t>
  </si>
  <si>
    <t xml:space="preserve"> LD 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</si>
</sst>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9" xfId="0" applyBorder="1"/>
    <xf numFmtId="0" fontId="0" fillId="0" borderId="13" xfId="0" applyBorder="1"/>
    <xf numFmtId="0" fontId="0" fillId="0" borderId="1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Fill="1" applyBorder="1"/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workbookViewId="0">
      <selection activeCell="D2" sqref="D2"/>
    </sheetView>
  </sheetViews>
  <sheetFormatPr defaultRowHeight="15" x14ac:dyDescent="0.25"/>
  <cols>
    <col min="1" max="1" width="15.375" customWidth="1"/>
    <col min="2" max="2" width="8.75" style="27" customWidth="1"/>
    <col min="3" max="3" width="14.375" style="1" customWidth="1"/>
    <col min="4" max="14" width="12.75" style="1" customWidth="1"/>
    <col min="15" max="15" width="9.125" style="27"/>
  </cols>
  <sheetData>
    <row r="1" spans="1:15" x14ac:dyDescent="0.25">
      <c r="A1" s="28" t="s">
        <v>4</v>
      </c>
    </row>
    <row r="2" spans="1:15" x14ac:dyDescent="0.25">
      <c r="A2" s="28" t="s">
        <v>1</v>
      </c>
      <c r="B2" s="27" t="s">
        <v>2</v>
      </c>
      <c r="C2" s="27" t="s">
        <v>221</v>
      </c>
      <c r="D2" s="27" t="s">
        <v>239</v>
      </c>
      <c r="E2" s="27" t="s">
        <v>90</v>
      </c>
      <c r="F2" s="27" t="s">
        <v>91</v>
      </c>
      <c r="G2" s="27" t="s">
        <v>92</v>
      </c>
      <c r="H2" s="27" t="s">
        <v>93</v>
      </c>
      <c r="I2" s="27" t="s">
        <v>94</v>
      </c>
      <c r="J2" s="27" t="s">
        <v>95</v>
      </c>
      <c r="K2" s="27" t="s">
        <v>96</v>
      </c>
      <c r="L2" s="27" t="s">
        <v>97</v>
      </c>
      <c r="M2" s="27" t="s">
        <v>98</v>
      </c>
      <c r="N2" s="27" t="s">
        <v>99</v>
      </c>
      <c r="O2" s="27" t="s">
        <v>100</v>
      </c>
    </row>
    <row r="3" spans="1:15" x14ac:dyDescent="0.25">
      <c r="A3" t="s">
        <v>214</v>
      </c>
      <c r="B3" s="27" t="s">
        <v>31</v>
      </c>
      <c r="C3" s="2">
        <v>40033</v>
      </c>
      <c r="D3" s="1" t="s">
        <v>225</v>
      </c>
      <c r="E3" s="1">
        <v>34</v>
      </c>
      <c r="F3" s="1">
        <v>13</v>
      </c>
      <c r="K3" s="1">
        <v>155</v>
      </c>
      <c r="L3" s="1">
        <v>40</v>
      </c>
      <c r="O3" s="27">
        <f>SUM(E3:N3)</f>
        <v>242</v>
      </c>
    </row>
    <row r="4" spans="1:15" x14ac:dyDescent="0.25">
      <c r="A4" t="s">
        <v>29</v>
      </c>
      <c r="B4" s="27" t="s">
        <v>3</v>
      </c>
      <c r="C4" s="1" t="s">
        <v>217</v>
      </c>
      <c r="D4" s="1" t="s">
        <v>199</v>
      </c>
      <c r="E4" s="1">
        <v>74</v>
      </c>
      <c r="F4" s="1">
        <v>42</v>
      </c>
      <c r="I4" s="1">
        <v>73</v>
      </c>
      <c r="J4" s="1">
        <v>54</v>
      </c>
      <c r="K4" s="1">
        <v>407</v>
      </c>
      <c r="L4" s="1">
        <v>265</v>
      </c>
      <c r="M4" s="1">
        <v>20</v>
      </c>
      <c r="N4" s="1">
        <v>4</v>
      </c>
      <c r="O4" s="27">
        <f>SUM(E4:N4)</f>
        <v>939</v>
      </c>
    </row>
    <row r="5" spans="1:15" x14ac:dyDescent="0.25">
      <c r="A5" t="s">
        <v>126</v>
      </c>
      <c r="B5" s="27" t="s">
        <v>10</v>
      </c>
      <c r="C5" s="2">
        <v>39984</v>
      </c>
      <c r="D5" s="1" t="s">
        <v>180</v>
      </c>
      <c r="G5" s="1">
        <v>64</v>
      </c>
      <c r="H5" s="1">
        <v>34</v>
      </c>
      <c r="I5" s="1">
        <v>42</v>
      </c>
      <c r="J5" s="1">
        <v>42</v>
      </c>
      <c r="O5" s="27">
        <f>SUM(G5:N5)</f>
        <v>182</v>
      </c>
    </row>
    <row r="6" spans="1:15" x14ac:dyDescent="0.25">
      <c r="A6" t="s">
        <v>67</v>
      </c>
      <c r="B6" s="27" t="s">
        <v>10</v>
      </c>
      <c r="C6" s="2">
        <v>39964</v>
      </c>
      <c r="D6" s="1" t="s">
        <v>222</v>
      </c>
      <c r="E6" s="1">
        <v>22</v>
      </c>
      <c r="F6" s="1">
        <v>8</v>
      </c>
      <c r="K6" s="1">
        <v>276</v>
      </c>
      <c r="L6" s="1">
        <v>32</v>
      </c>
      <c r="O6" s="27">
        <f>SUM(E6:N6)</f>
        <v>338</v>
      </c>
    </row>
    <row r="7" spans="1:15" x14ac:dyDescent="0.25">
      <c r="A7" t="s">
        <v>218</v>
      </c>
      <c r="B7" s="27" t="s">
        <v>28</v>
      </c>
      <c r="C7" s="1" t="s">
        <v>219</v>
      </c>
      <c r="D7" s="1" t="s">
        <v>223</v>
      </c>
      <c r="E7" s="1">
        <v>28</v>
      </c>
      <c r="F7" s="1">
        <v>16</v>
      </c>
      <c r="G7" s="1">
        <v>24</v>
      </c>
      <c r="H7" s="1">
        <v>8</v>
      </c>
      <c r="I7" s="1">
        <v>36</v>
      </c>
      <c r="J7" s="1">
        <v>21</v>
      </c>
      <c r="K7" s="1">
        <v>311</v>
      </c>
      <c r="L7" s="1">
        <v>98</v>
      </c>
      <c r="M7" s="1">
        <v>8</v>
      </c>
      <c r="N7" s="1">
        <v>1</v>
      </c>
      <c r="O7" s="27">
        <f>SUM(E7:N7)</f>
        <v>551</v>
      </c>
    </row>
    <row r="8" spans="1:15" x14ac:dyDescent="0.25">
      <c r="A8" t="s">
        <v>203</v>
      </c>
      <c r="B8" s="27" t="s">
        <v>60</v>
      </c>
      <c r="C8" s="1" t="s">
        <v>220</v>
      </c>
      <c r="D8" s="1" t="s">
        <v>224</v>
      </c>
      <c r="E8" s="1">
        <v>23</v>
      </c>
      <c r="F8" s="1">
        <v>15</v>
      </c>
      <c r="G8" s="1">
        <v>11</v>
      </c>
      <c r="H8" s="1">
        <v>3</v>
      </c>
      <c r="I8" s="1">
        <v>17</v>
      </c>
      <c r="J8" s="1">
        <v>8</v>
      </c>
      <c r="K8" s="1">
        <v>39</v>
      </c>
      <c r="L8" s="1">
        <v>6</v>
      </c>
      <c r="O8" s="27">
        <f>SUM(E8:N8)</f>
        <v>122</v>
      </c>
    </row>
    <row r="9" spans="1:15" x14ac:dyDescent="0.25">
      <c r="E9" s="1">
        <f t="shared" ref="E9:O9" si="0">SUM(E3:E8)</f>
        <v>181</v>
      </c>
      <c r="F9" s="1">
        <f t="shared" si="0"/>
        <v>94</v>
      </c>
      <c r="G9" s="1">
        <f t="shared" si="0"/>
        <v>99</v>
      </c>
      <c r="H9" s="1">
        <f t="shared" si="0"/>
        <v>45</v>
      </c>
      <c r="I9" s="1">
        <f t="shared" si="0"/>
        <v>168</v>
      </c>
      <c r="J9" s="1">
        <f t="shared" si="0"/>
        <v>125</v>
      </c>
      <c r="K9" s="1">
        <f t="shared" si="0"/>
        <v>1188</v>
      </c>
      <c r="L9" s="1">
        <f t="shared" si="0"/>
        <v>441</v>
      </c>
      <c r="M9" s="1">
        <f t="shared" si="0"/>
        <v>28</v>
      </c>
      <c r="N9" s="1">
        <f t="shared" si="0"/>
        <v>5</v>
      </c>
      <c r="O9" s="27">
        <f t="shared" si="0"/>
        <v>2374</v>
      </c>
    </row>
    <row r="10" spans="1:15" x14ac:dyDescent="0.25"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5" x14ac:dyDescent="0.25">
      <c r="A11" t="s">
        <v>104</v>
      </c>
    </row>
    <row r="12" spans="1:15" x14ac:dyDescent="0.25">
      <c r="A12" s="28" t="s">
        <v>1</v>
      </c>
      <c r="B12" s="27" t="s">
        <v>2</v>
      </c>
      <c r="C12" s="27" t="s">
        <v>221</v>
      </c>
      <c r="D12" s="27" t="s">
        <v>90</v>
      </c>
      <c r="E12" s="27" t="s">
        <v>91</v>
      </c>
      <c r="F12" s="27" t="s">
        <v>94</v>
      </c>
      <c r="G12" s="27" t="s">
        <v>95</v>
      </c>
      <c r="H12" s="27" t="s">
        <v>100</v>
      </c>
      <c r="I12" s="27"/>
      <c r="J12" s="27"/>
      <c r="K12" s="27"/>
      <c r="L12" s="27"/>
      <c r="M12" s="27"/>
      <c r="N12" s="27"/>
    </row>
    <row r="13" spans="1:15" x14ac:dyDescent="0.25">
      <c r="A13" t="s">
        <v>20</v>
      </c>
      <c r="B13" s="27" t="s">
        <v>21</v>
      </c>
      <c r="C13" s="2">
        <v>40061</v>
      </c>
      <c r="F13" s="1">
        <v>86</v>
      </c>
      <c r="G13" s="1">
        <v>50</v>
      </c>
      <c r="H13" s="1">
        <f>SUM(F13:G13)</f>
        <v>136</v>
      </c>
    </row>
    <row r="14" spans="1:15" x14ac:dyDescent="0.25">
      <c r="A14" t="s">
        <v>27</v>
      </c>
      <c r="B14" s="27" t="s">
        <v>28</v>
      </c>
      <c r="C14" s="2">
        <v>40033</v>
      </c>
      <c r="D14" s="26"/>
      <c r="E14" s="26"/>
      <c r="F14" s="26">
        <v>48</v>
      </c>
      <c r="G14" s="26">
        <v>28</v>
      </c>
      <c r="H14" s="26">
        <f>SUM(F14:G14)</f>
        <v>76</v>
      </c>
      <c r="I14" s="26"/>
      <c r="J14" s="26"/>
      <c r="K14" s="26"/>
      <c r="L14" s="26"/>
      <c r="M14" s="26"/>
      <c r="N14" s="26"/>
    </row>
    <row r="15" spans="1:15" x14ac:dyDescent="0.25">
      <c r="A15" t="s">
        <v>159</v>
      </c>
      <c r="B15" s="27" t="s">
        <v>160</v>
      </c>
      <c r="C15" s="2">
        <v>40006</v>
      </c>
      <c r="D15" s="26"/>
      <c r="E15" s="26"/>
      <c r="F15" s="26">
        <v>41</v>
      </c>
      <c r="G15" s="26">
        <v>7</v>
      </c>
      <c r="H15" s="26">
        <f>SUM(F15:G15)</f>
        <v>48</v>
      </c>
      <c r="I15" s="26"/>
      <c r="J15" s="26"/>
      <c r="K15" s="26"/>
      <c r="L15" s="26"/>
      <c r="M15" s="26"/>
      <c r="N15" s="26"/>
    </row>
    <row r="16" spans="1:15" x14ac:dyDescent="0.25">
      <c r="A16" t="s">
        <v>126</v>
      </c>
      <c r="B16" s="27" t="s">
        <v>10</v>
      </c>
      <c r="C16" s="2">
        <v>39984</v>
      </c>
      <c r="D16" s="27"/>
      <c r="E16" s="27"/>
      <c r="F16" s="27">
        <v>57</v>
      </c>
      <c r="G16" s="27">
        <v>18</v>
      </c>
      <c r="H16" s="27">
        <f>SUM(F16:G16)</f>
        <v>75</v>
      </c>
      <c r="I16" s="27"/>
      <c r="J16" s="27"/>
      <c r="K16" s="27"/>
      <c r="L16" s="27"/>
      <c r="M16" s="27"/>
      <c r="N16" s="27"/>
    </row>
    <row r="17" spans="1:14" x14ac:dyDescent="0.25">
      <c r="A17" t="s">
        <v>16</v>
      </c>
      <c r="B17" s="27" t="s">
        <v>17</v>
      </c>
      <c r="C17" s="2">
        <v>39970</v>
      </c>
      <c r="D17" s="26"/>
      <c r="E17" s="26"/>
      <c r="F17" s="26">
        <v>75</v>
      </c>
      <c r="G17" s="26">
        <v>40</v>
      </c>
      <c r="H17" s="26">
        <f>SUM(F17:G17)</f>
        <v>115</v>
      </c>
      <c r="I17" s="26"/>
      <c r="J17" s="26"/>
      <c r="K17" s="26"/>
      <c r="L17" s="26"/>
      <c r="M17" s="26"/>
      <c r="N17" s="26"/>
    </row>
    <row r="18" spans="1:14" x14ac:dyDescent="0.25">
      <c r="A18" t="s">
        <v>115</v>
      </c>
      <c r="B18" s="27" t="s">
        <v>33</v>
      </c>
      <c r="C18" s="2">
        <v>40027</v>
      </c>
      <c r="D18" s="1">
        <v>38</v>
      </c>
      <c r="E18" s="1">
        <v>16</v>
      </c>
      <c r="F18" s="26">
        <v>24</v>
      </c>
      <c r="G18" s="26">
        <v>13</v>
      </c>
      <c r="H18" s="26">
        <f>SUM(D18:G18)</f>
        <v>91</v>
      </c>
      <c r="I18" s="3" t="s">
        <v>231</v>
      </c>
      <c r="J18" s="26"/>
      <c r="K18" s="26"/>
      <c r="L18" s="26"/>
      <c r="M18" s="26"/>
      <c r="N18" s="26"/>
    </row>
    <row r="19" spans="1:14" x14ac:dyDescent="0.25">
      <c r="A19" s="29" t="s">
        <v>11</v>
      </c>
      <c r="B19" s="30" t="s">
        <v>12</v>
      </c>
      <c r="C19" s="31">
        <v>40138</v>
      </c>
      <c r="D19" s="30">
        <v>14</v>
      </c>
      <c r="E19" s="30">
        <v>11</v>
      </c>
      <c r="H19" s="1">
        <f>SUM(D19:G19)</f>
        <v>25</v>
      </c>
    </row>
    <row r="20" spans="1:14" x14ac:dyDescent="0.25">
      <c r="A20" s="29" t="s">
        <v>34</v>
      </c>
      <c r="B20" s="30" t="s">
        <v>33</v>
      </c>
      <c r="C20" s="31">
        <v>40111</v>
      </c>
      <c r="D20" s="30">
        <v>72</v>
      </c>
      <c r="E20" s="30">
        <v>47</v>
      </c>
      <c r="H20" s="1">
        <f>SUM(D20:G20)</f>
        <v>119</v>
      </c>
    </row>
    <row r="21" spans="1:14" x14ac:dyDescent="0.25">
      <c r="A21" t="s">
        <v>211</v>
      </c>
      <c r="B21" s="27" t="s">
        <v>8</v>
      </c>
      <c r="C21" s="1" t="s">
        <v>212</v>
      </c>
      <c r="D21" s="1" t="s">
        <v>229</v>
      </c>
      <c r="E21" s="1">
        <v>26</v>
      </c>
      <c r="H21" s="1">
        <v>26</v>
      </c>
    </row>
    <row r="22" spans="1:14" x14ac:dyDescent="0.25">
      <c r="A22" s="29" t="s">
        <v>213</v>
      </c>
      <c r="B22" s="30" t="s">
        <v>226</v>
      </c>
      <c r="C22" s="31">
        <v>40055</v>
      </c>
      <c r="D22" s="30">
        <v>68</v>
      </c>
      <c r="E22" s="30">
        <v>39</v>
      </c>
      <c r="H22" s="1">
        <f t="shared" ref="H22:H29" si="1">SUM(D22:G22)</f>
        <v>107</v>
      </c>
    </row>
    <row r="23" spans="1:14" x14ac:dyDescent="0.25">
      <c r="A23" t="s">
        <v>32</v>
      </c>
      <c r="B23" s="27" t="s">
        <v>31</v>
      </c>
      <c r="C23" s="2">
        <v>40048</v>
      </c>
      <c r="D23" s="1">
        <v>72</v>
      </c>
      <c r="E23" s="1">
        <v>27</v>
      </c>
      <c r="H23" s="1">
        <f t="shared" si="1"/>
        <v>99</v>
      </c>
    </row>
    <row r="24" spans="1:14" x14ac:dyDescent="0.25">
      <c r="A24" t="s">
        <v>158</v>
      </c>
      <c r="B24" s="27" t="s">
        <v>121</v>
      </c>
      <c r="C24" s="1" t="s">
        <v>215</v>
      </c>
      <c r="D24" s="1">
        <v>53</v>
      </c>
      <c r="E24" s="1">
        <v>17</v>
      </c>
      <c r="H24" s="1">
        <f t="shared" si="1"/>
        <v>70</v>
      </c>
    </row>
    <row r="25" spans="1:14" x14ac:dyDescent="0.25">
      <c r="A25" t="s">
        <v>216</v>
      </c>
      <c r="B25" s="27" t="s">
        <v>73</v>
      </c>
      <c r="C25" s="2">
        <v>40012</v>
      </c>
      <c r="D25" s="1">
        <v>32</v>
      </c>
      <c r="E25" s="1">
        <v>14</v>
      </c>
      <c r="H25" s="1">
        <f t="shared" si="1"/>
        <v>46</v>
      </c>
    </row>
    <row r="26" spans="1:14" x14ac:dyDescent="0.25">
      <c r="A26" t="s">
        <v>58</v>
      </c>
      <c r="B26" s="27" t="s">
        <v>31</v>
      </c>
      <c r="C26" s="2">
        <v>40012</v>
      </c>
      <c r="D26" s="27">
        <v>56</v>
      </c>
      <c r="E26" s="27">
        <v>13</v>
      </c>
      <c r="F26" s="27"/>
      <c r="G26" s="27"/>
      <c r="H26" s="27">
        <f t="shared" si="1"/>
        <v>69</v>
      </c>
      <c r="I26" s="27"/>
      <c r="J26" s="27"/>
      <c r="K26" s="27"/>
      <c r="L26" s="27"/>
      <c r="M26" s="27"/>
      <c r="N26" s="27"/>
    </row>
    <row r="27" spans="1:14" x14ac:dyDescent="0.25">
      <c r="A27" t="s">
        <v>230</v>
      </c>
      <c r="B27" s="27" t="s">
        <v>8</v>
      </c>
      <c r="C27" s="2">
        <v>39978</v>
      </c>
      <c r="D27" s="27">
        <v>57</v>
      </c>
      <c r="E27" s="27">
        <v>22</v>
      </c>
      <c r="F27" s="27"/>
      <c r="G27" s="27"/>
      <c r="H27" s="27">
        <f t="shared" si="1"/>
        <v>79</v>
      </c>
      <c r="I27" s="27"/>
      <c r="J27" s="27"/>
      <c r="K27" s="27"/>
      <c r="L27" s="27"/>
      <c r="M27" s="27"/>
      <c r="N27" s="27"/>
    </row>
    <row r="28" spans="1:14" x14ac:dyDescent="0.25">
      <c r="A28" s="29" t="s">
        <v>164</v>
      </c>
      <c r="B28" s="30" t="s">
        <v>8</v>
      </c>
      <c r="C28" s="31">
        <v>39950</v>
      </c>
      <c r="D28" s="30">
        <v>77</v>
      </c>
      <c r="E28" s="30">
        <v>43</v>
      </c>
      <c r="H28" s="1">
        <f t="shared" si="1"/>
        <v>120</v>
      </c>
    </row>
    <row r="29" spans="1:14" x14ac:dyDescent="0.25">
      <c r="A29" t="s">
        <v>18</v>
      </c>
      <c r="B29" s="27" t="s">
        <v>226</v>
      </c>
      <c r="C29" s="2">
        <v>39908</v>
      </c>
      <c r="D29" s="1">
        <v>57</v>
      </c>
      <c r="E29" s="1">
        <v>38</v>
      </c>
      <c r="H29" s="1">
        <f t="shared" si="1"/>
        <v>95</v>
      </c>
    </row>
    <row r="30" spans="1:14" x14ac:dyDescent="0.25">
      <c r="D30" s="1">
        <f>SUM(D18:D29)</f>
        <v>596</v>
      </c>
      <c r="E30" s="1">
        <f>SUM(E18:E29)</f>
        <v>313</v>
      </c>
      <c r="F30" s="1">
        <f>SUM(F13:F29)</f>
        <v>331</v>
      </c>
      <c r="G30" s="1">
        <f>SUM(G13:G29)</f>
        <v>156</v>
      </c>
      <c r="H30" s="1">
        <f>SUM(H13:H29)</f>
        <v>1396</v>
      </c>
    </row>
    <row r="31" spans="1:14" x14ac:dyDescent="0.25">
      <c r="D31" s="33">
        <v>909</v>
      </c>
      <c r="E31" s="33"/>
      <c r="F31" s="33">
        <v>487</v>
      </c>
      <c r="G31" s="33"/>
    </row>
    <row r="32" spans="1:14" x14ac:dyDescent="0.25">
      <c r="D32" s="33">
        <v>1396</v>
      </c>
      <c r="E32" s="33"/>
      <c r="F32" s="33"/>
      <c r="G32" s="33"/>
    </row>
    <row r="34" spans="1:5" x14ac:dyDescent="0.25">
      <c r="A34" t="s">
        <v>210</v>
      </c>
      <c r="D34" s="1" t="s">
        <v>227</v>
      </c>
      <c r="E34" s="1" t="s">
        <v>228</v>
      </c>
    </row>
    <row r="35" spans="1:5" x14ac:dyDescent="0.25">
      <c r="A35" t="s">
        <v>211</v>
      </c>
      <c r="C35" s="1" t="s">
        <v>212</v>
      </c>
      <c r="D35" s="1">
        <v>63</v>
      </c>
      <c r="E35" s="1">
        <v>40</v>
      </c>
    </row>
  </sheetData>
  <mergeCells count="3">
    <mergeCell ref="D31:E31"/>
    <mergeCell ref="F31:G31"/>
    <mergeCell ref="D32:G3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4"/>
  <sheetViews>
    <sheetView workbookViewId="0">
      <selection activeCell="O3" sqref="O3:O9"/>
    </sheetView>
  </sheetViews>
  <sheetFormatPr defaultRowHeight="15" x14ac:dyDescent="0.25"/>
  <cols>
    <col min="1" max="1" width="13.75" style="1" customWidth="1"/>
    <col min="2" max="2" width="9.125" style="1"/>
    <col min="3" max="3" width="15.75" style="1" customWidth="1"/>
    <col min="4" max="4" width="12.75" style="27" customWidth="1"/>
    <col min="5" max="14" width="12.75" style="1" customWidth="1"/>
    <col min="15" max="15" width="9.125" style="27"/>
  </cols>
  <sheetData>
    <row r="1" spans="1:16" x14ac:dyDescent="0.25">
      <c r="A1" s="3" t="s">
        <v>4</v>
      </c>
    </row>
    <row r="2" spans="1:16" x14ac:dyDescent="0.25">
      <c r="A2" s="1" t="s">
        <v>1</v>
      </c>
      <c r="B2" s="1" t="s">
        <v>2</v>
      </c>
      <c r="C2" s="1" t="s">
        <v>0</v>
      </c>
      <c r="D2" s="27" t="s">
        <v>239</v>
      </c>
      <c r="E2" s="1" t="s">
        <v>90</v>
      </c>
      <c r="F2" s="1" t="s">
        <v>91</v>
      </c>
      <c r="G2" s="1" t="s">
        <v>92</v>
      </c>
      <c r="H2" s="1" t="s">
        <v>93</v>
      </c>
      <c r="I2" s="1" t="s">
        <v>94</v>
      </c>
      <c r="J2" s="1" t="s">
        <v>95</v>
      </c>
      <c r="K2" s="1" t="s">
        <v>96</v>
      </c>
      <c r="L2" s="1" t="s">
        <v>97</v>
      </c>
      <c r="M2" s="1" t="s">
        <v>98</v>
      </c>
      <c r="N2" s="1" t="s">
        <v>99</v>
      </c>
      <c r="O2" s="27" t="s">
        <v>100</v>
      </c>
      <c r="P2" s="6"/>
    </row>
    <row r="3" spans="1:16" x14ac:dyDescent="0.25">
      <c r="A3" s="1" t="s">
        <v>102</v>
      </c>
      <c r="B3" s="1" t="s">
        <v>62</v>
      </c>
      <c r="C3" s="1" t="s">
        <v>111</v>
      </c>
      <c r="D3" s="27" t="s">
        <v>223</v>
      </c>
      <c r="E3" s="1">
        <v>28</v>
      </c>
      <c r="F3" s="1">
        <v>15</v>
      </c>
      <c r="G3" s="1">
        <v>7</v>
      </c>
      <c r="H3" s="1">
        <v>6</v>
      </c>
      <c r="I3" s="1">
        <v>31</v>
      </c>
      <c r="J3" s="1">
        <v>16</v>
      </c>
      <c r="K3" s="1">
        <v>188</v>
      </c>
      <c r="L3" s="1">
        <v>57</v>
      </c>
      <c r="M3" s="1">
        <v>10</v>
      </c>
      <c r="N3" s="1">
        <v>2</v>
      </c>
      <c r="O3" s="27">
        <f t="shared" ref="O3:O8" si="0">SUM(E3:N3)</f>
        <v>360</v>
      </c>
    </row>
    <row r="4" spans="1:16" x14ac:dyDescent="0.25">
      <c r="A4" s="1" t="s">
        <v>191</v>
      </c>
      <c r="B4" s="1" t="s">
        <v>8</v>
      </c>
      <c r="C4" s="1" t="s">
        <v>193</v>
      </c>
      <c r="D4" s="27" t="s">
        <v>232</v>
      </c>
      <c r="G4" s="1">
        <v>58</v>
      </c>
      <c r="H4" s="1">
        <v>27</v>
      </c>
      <c r="I4" s="1">
        <v>48</v>
      </c>
      <c r="J4" s="1">
        <v>30</v>
      </c>
      <c r="O4" s="27">
        <f t="shared" si="0"/>
        <v>163</v>
      </c>
    </row>
    <row r="5" spans="1:16" x14ac:dyDescent="0.25">
      <c r="A5" s="1" t="s">
        <v>72</v>
      </c>
      <c r="B5" s="1" t="s">
        <v>73</v>
      </c>
      <c r="C5" s="1" t="s">
        <v>195</v>
      </c>
      <c r="D5" s="27" t="s">
        <v>233</v>
      </c>
      <c r="E5" s="1">
        <v>60</v>
      </c>
      <c r="F5" s="1">
        <v>39</v>
      </c>
      <c r="I5" s="1">
        <v>66</v>
      </c>
      <c r="J5" s="1">
        <v>40</v>
      </c>
      <c r="K5" s="1">
        <v>548</v>
      </c>
      <c r="L5" s="1">
        <v>261</v>
      </c>
      <c r="M5" s="1">
        <v>26</v>
      </c>
      <c r="N5" s="1">
        <v>8</v>
      </c>
      <c r="O5" s="27">
        <f t="shared" si="0"/>
        <v>1048</v>
      </c>
    </row>
    <row r="6" spans="1:16" x14ac:dyDescent="0.25">
      <c r="A6" s="1" t="s">
        <v>196</v>
      </c>
      <c r="B6" s="1" t="s">
        <v>8</v>
      </c>
      <c r="C6" s="1" t="s">
        <v>197</v>
      </c>
      <c r="D6" s="27" t="s">
        <v>225</v>
      </c>
      <c r="E6" s="1">
        <v>27</v>
      </c>
      <c r="F6" s="1">
        <v>10</v>
      </c>
      <c r="K6" s="1">
        <v>152</v>
      </c>
      <c r="L6" s="1">
        <v>21</v>
      </c>
      <c r="M6" s="1">
        <v>1</v>
      </c>
      <c r="O6" s="27">
        <f t="shared" si="0"/>
        <v>211</v>
      </c>
    </row>
    <row r="7" spans="1:16" x14ac:dyDescent="0.25">
      <c r="A7" s="6" t="s">
        <v>198</v>
      </c>
      <c r="B7" s="6" t="s">
        <v>60</v>
      </c>
      <c r="C7" s="6" t="s">
        <v>206</v>
      </c>
      <c r="D7" s="27" t="s">
        <v>235</v>
      </c>
      <c r="E7" s="6">
        <v>24</v>
      </c>
      <c r="F7" s="6">
        <v>8</v>
      </c>
      <c r="G7" s="6">
        <v>6</v>
      </c>
      <c r="H7" s="6">
        <v>3</v>
      </c>
      <c r="I7" s="6">
        <v>12</v>
      </c>
      <c r="J7" s="6">
        <v>3</v>
      </c>
      <c r="K7" s="6">
        <v>56</v>
      </c>
      <c r="L7" s="6">
        <v>4</v>
      </c>
      <c r="M7" s="6"/>
      <c r="N7" s="6"/>
      <c r="O7" s="27">
        <f t="shared" si="0"/>
        <v>116</v>
      </c>
    </row>
    <row r="8" spans="1:16" x14ac:dyDescent="0.25">
      <c r="A8" s="6" t="s">
        <v>43</v>
      </c>
      <c r="B8" s="6" t="s">
        <v>44</v>
      </c>
      <c r="C8" s="6" t="s">
        <v>202</v>
      </c>
      <c r="D8" s="27" t="s">
        <v>234</v>
      </c>
      <c r="E8" s="6">
        <v>20</v>
      </c>
      <c r="F8" s="6">
        <v>13</v>
      </c>
      <c r="G8" s="6">
        <v>7</v>
      </c>
      <c r="H8" s="6">
        <v>5</v>
      </c>
      <c r="I8" s="6">
        <v>12</v>
      </c>
      <c r="J8" s="6">
        <v>4</v>
      </c>
      <c r="K8" s="6">
        <v>21</v>
      </c>
      <c r="L8" s="6">
        <v>2</v>
      </c>
      <c r="M8" s="6"/>
      <c r="N8" s="6"/>
      <c r="O8" s="27">
        <f t="shared" si="0"/>
        <v>84</v>
      </c>
    </row>
    <row r="9" spans="1:16" x14ac:dyDescent="0.25">
      <c r="A9" s="27"/>
      <c r="B9" s="27"/>
      <c r="C9" s="27"/>
      <c r="E9" s="27">
        <f t="shared" ref="E9:O9" si="1">SUM(E3:E8)</f>
        <v>159</v>
      </c>
      <c r="F9" s="27">
        <f t="shared" si="1"/>
        <v>85</v>
      </c>
      <c r="G9" s="27">
        <f t="shared" si="1"/>
        <v>78</v>
      </c>
      <c r="H9" s="27">
        <f t="shared" si="1"/>
        <v>41</v>
      </c>
      <c r="I9" s="27">
        <f t="shared" si="1"/>
        <v>169</v>
      </c>
      <c r="J9" s="27">
        <f t="shared" si="1"/>
        <v>93</v>
      </c>
      <c r="K9" s="27">
        <f t="shared" si="1"/>
        <v>965</v>
      </c>
      <c r="L9" s="27">
        <f t="shared" si="1"/>
        <v>345</v>
      </c>
      <c r="M9" s="27">
        <f t="shared" si="1"/>
        <v>37</v>
      </c>
      <c r="N9" s="27">
        <f t="shared" si="1"/>
        <v>10</v>
      </c>
      <c r="O9" s="27">
        <f t="shared" si="1"/>
        <v>1982</v>
      </c>
    </row>
    <row r="11" spans="1:16" x14ac:dyDescent="0.25">
      <c r="A11" s="3" t="s">
        <v>104</v>
      </c>
    </row>
    <row r="12" spans="1:16" x14ac:dyDescent="0.25">
      <c r="A12" s="6" t="s">
        <v>1</v>
      </c>
      <c r="B12" s="6" t="s">
        <v>2</v>
      </c>
      <c r="C12" s="6" t="s">
        <v>0</v>
      </c>
      <c r="D12" s="27" t="s">
        <v>90</v>
      </c>
      <c r="E12" s="27" t="s">
        <v>91</v>
      </c>
      <c r="F12" s="27" t="s">
        <v>94</v>
      </c>
      <c r="G12" s="27" t="s">
        <v>95</v>
      </c>
      <c r="H12" s="27" t="s">
        <v>100</v>
      </c>
      <c r="I12" s="27"/>
      <c r="J12" s="27"/>
      <c r="K12" s="27"/>
      <c r="L12" s="27"/>
    </row>
    <row r="13" spans="1:16" x14ac:dyDescent="0.25">
      <c r="A13" s="6" t="s">
        <v>20</v>
      </c>
      <c r="B13" s="6" t="s">
        <v>21</v>
      </c>
      <c r="C13" s="6" t="s">
        <v>190</v>
      </c>
      <c r="E13" s="27"/>
      <c r="F13" s="27">
        <v>46</v>
      </c>
      <c r="G13" s="27">
        <v>23</v>
      </c>
      <c r="H13" s="27">
        <f>SUM(F13:G13)</f>
        <v>69</v>
      </c>
      <c r="I13" s="27"/>
      <c r="J13" s="27"/>
      <c r="K13" s="27"/>
      <c r="L13" s="27"/>
      <c r="M13" s="6"/>
    </row>
    <row r="14" spans="1:16" x14ac:dyDescent="0.25">
      <c r="A14" s="6" t="s">
        <v>27</v>
      </c>
      <c r="B14" s="6" t="s">
        <v>28</v>
      </c>
      <c r="C14" s="2">
        <v>40397</v>
      </c>
      <c r="E14" s="27"/>
      <c r="F14" s="27">
        <v>29</v>
      </c>
      <c r="G14" s="27">
        <v>24</v>
      </c>
      <c r="H14" s="27">
        <f>SUM(F14:G14)</f>
        <v>53</v>
      </c>
      <c r="I14" s="27"/>
      <c r="J14" s="27"/>
      <c r="K14" s="27"/>
      <c r="L14" s="27"/>
      <c r="M14" s="6"/>
    </row>
    <row r="15" spans="1:16" x14ac:dyDescent="0.25">
      <c r="A15" s="6" t="s">
        <v>30</v>
      </c>
      <c r="B15" s="6" t="s">
        <v>31</v>
      </c>
      <c r="C15" s="2">
        <v>40391</v>
      </c>
      <c r="E15" s="27"/>
      <c r="F15" s="27">
        <v>74</v>
      </c>
      <c r="G15" s="27">
        <v>26</v>
      </c>
      <c r="H15" s="27">
        <f>SUM(F15:G15)</f>
        <v>100</v>
      </c>
      <c r="I15" s="27"/>
      <c r="J15" s="27"/>
      <c r="K15" s="27"/>
      <c r="L15" s="27"/>
      <c r="M15" s="6"/>
    </row>
    <row r="16" spans="1:16" x14ac:dyDescent="0.25">
      <c r="A16" s="6" t="s">
        <v>158</v>
      </c>
      <c r="B16" s="6" t="s">
        <v>121</v>
      </c>
      <c r="C16" s="2">
        <v>40377</v>
      </c>
      <c r="E16" s="27"/>
      <c r="F16" s="27">
        <v>26</v>
      </c>
      <c r="G16" s="27">
        <v>9</v>
      </c>
      <c r="H16" s="27">
        <f>SUM(F16:G16)</f>
        <v>35</v>
      </c>
      <c r="I16" s="27"/>
      <c r="J16" s="27"/>
      <c r="K16" s="27"/>
      <c r="L16" s="27"/>
      <c r="M16" s="6"/>
    </row>
    <row r="17" spans="1:14" x14ac:dyDescent="0.25">
      <c r="A17" s="6" t="s">
        <v>16</v>
      </c>
      <c r="B17" s="6" t="s">
        <v>17</v>
      </c>
      <c r="C17" s="2">
        <v>40341</v>
      </c>
      <c r="E17" s="27"/>
      <c r="F17" s="27">
        <v>62</v>
      </c>
      <c r="G17" s="27">
        <v>38</v>
      </c>
      <c r="H17" s="27">
        <f>SUM(F17:G17)</f>
        <v>100</v>
      </c>
      <c r="I17" s="27"/>
      <c r="J17" s="27"/>
      <c r="K17" s="27"/>
      <c r="L17" s="27"/>
      <c r="M17" s="6"/>
    </row>
    <row r="18" spans="1:14" x14ac:dyDescent="0.25">
      <c r="A18" s="1" t="s">
        <v>11</v>
      </c>
      <c r="B18" s="1" t="s">
        <v>12</v>
      </c>
      <c r="C18" s="2">
        <v>40495</v>
      </c>
      <c r="D18" s="27">
        <v>32</v>
      </c>
      <c r="E18" s="27">
        <v>12</v>
      </c>
      <c r="F18" s="27">
        <v>32</v>
      </c>
      <c r="G18" s="27">
        <v>12</v>
      </c>
      <c r="H18" s="27">
        <f t="shared" ref="H18:H29" si="2">SUM(D18:G18)</f>
        <v>88</v>
      </c>
      <c r="I18" s="3" t="s">
        <v>204</v>
      </c>
      <c r="J18" s="27"/>
      <c r="K18" s="27"/>
      <c r="L18" s="27"/>
    </row>
    <row r="19" spans="1:14" x14ac:dyDescent="0.25">
      <c r="A19" s="1" t="s">
        <v>34</v>
      </c>
      <c r="B19" s="1" t="s">
        <v>33</v>
      </c>
      <c r="C19" s="2">
        <v>40475</v>
      </c>
      <c r="D19" s="27">
        <v>57</v>
      </c>
      <c r="E19" s="27">
        <v>32</v>
      </c>
      <c r="F19" s="27">
        <v>43</v>
      </c>
      <c r="G19" s="27">
        <v>24</v>
      </c>
      <c r="H19" s="27">
        <f t="shared" si="2"/>
        <v>156</v>
      </c>
      <c r="I19" s="3" t="s">
        <v>205</v>
      </c>
      <c r="J19" s="27"/>
      <c r="K19" s="27"/>
      <c r="L19" s="27"/>
    </row>
    <row r="20" spans="1:14" x14ac:dyDescent="0.25">
      <c r="A20" s="27" t="s">
        <v>236</v>
      </c>
      <c r="B20" s="27" t="s">
        <v>237</v>
      </c>
      <c r="C20" s="2">
        <v>40440</v>
      </c>
      <c r="D20" s="27">
        <v>46</v>
      </c>
      <c r="E20" s="27">
        <v>18</v>
      </c>
      <c r="F20" s="27"/>
      <c r="G20" s="27"/>
      <c r="H20" s="27">
        <f>SUM(D20:G20)</f>
        <v>64</v>
      </c>
      <c r="I20" s="3"/>
      <c r="J20" s="27"/>
      <c r="K20" s="27"/>
      <c r="L20" s="27"/>
      <c r="M20" s="27"/>
      <c r="N20" s="27"/>
    </row>
    <row r="21" spans="1:14" ht="15.75" thickBot="1" x14ac:dyDescent="0.3">
      <c r="A21" s="1" t="s">
        <v>70</v>
      </c>
      <c r="B21" s="1" t="s">
        <v>3</v>
      </c>
      <c r="C21" s="2">
        <v>40419</v>
      </c>
      <c r="D21" s="27">
        <v>57</v>
      </c>
      <c r="E21" s="27">
        <v>22</v>
      </c>
      <c r="F21" s="27"/>
      <c r="G21" s="27"/>
      <c r="H21" s="27">
        <f t="shared" si="2"/>
        <v>79</v>
      </c>
      <c r="I21" s="27"/>
      <c r="J21" s="27"/>
      <c r="K21" s="27"/>
      <c r="L21" s="27"/>
    </row>
    <row r="22" spans="1:14" ht="15.75" thickBot="1" x14ac:dyDescent="0.3">
      <c r="A22" s="1" t="s">
        <v>32</v>
      </c>
      <c r="B22" s="1" t="s">
        <v>31</v>
      </c>
      <c r="C22" s="2">
        <v>40412</v>
      </c>
      <c r="D22" s="27">
        <v>69</v>
      </c>
      <c r="E22" s="27">
        <v>23</v>
      </c>
      <c r="F22" s="27"/>
      <c r="G22" s="27"/>
      <c r="H22" s="27">
        <f t="shared" si="2"/>
        <v>92</v>
      </c>
      <c r="I22" s="27"/>
      <c r="J22" s="8"/>
      <c r="K22" s="10" t="s">
        <v>145</v>
      </c>
      <c r="L22" s="10" t="s">
        <v>147</v>
      </c>
      <c r="M22" s="11" t="s">
        <v>148</v>
      </c>
    </row>
    <row r="23" spans="1:14" x14ac:dyDescent="0.25">
      <c r="A23" s="1" t="s">
        <v>38</v>
      </c>
      <c r="B23" s="1" t="s">
        <v>39</v>
      </c>
      <c r="C23" s="2">
        <v>40405</v>
      </c>
      <c r="D23" s="27">
        <v>70</v>
      </c>
      <c r="E23" s="27">
        <v>38</v>
      </c>
      <c r="F23" s="27"/>
      <c r="G23" s="27"/>
      <c r="H23" s="27">
        <f t="shared" si="2"/>
        <v>108</v>
      </c>
      <c r="I23" s="27"/>
      <c r="J23" s="9" t="s">
        <v>146</v>
      </c>
      <c r="K23" s="12">
        <v>89</v>
      </c>
      <c r="L23" s="13">
        <v>124</v>
      </c>
      <c r="M23" s="14">
        <v>44</v>
      </c>
    </row>
    <row r="24" spans="1:14" x14ac:dyDescent="0.25">
      <c r="A24" s="1" t="s">
        <v>169</v>
      </c>
      <c r="B24" s="1" t="s">
        <v>168</v>
      </c>
      <c r="C24" s="2">
        <v>40356</v>
      </c>
      <c r="D24" s="27">
        <v>63</v>
      </c>
      <c r="E24" s="27">
        <v>39</v>
      </c>
      <c r="F24" s="27"/>
      <c r="G24" s="27"/>
      <c r="H24" s="27">
        <f t="shared" si="2"/>
        <v>102</v>
      </c>
      <c r="I24" s="27"/>
      <c r="J24" s="7" t="s">
        <v>90</v>
      </c>
      <c r="K24" s="15">
        <v>61</v>
      </c>
      <c r="L24" s="16">
        <v>85</v>
      </c>
      <c r="M24" s="17">
        <v>32</v>
      </c>
    </row>
    <row r="25" spans="1:14" x14ac:dyDescent="0.25">
      <c r="A25" s="1" t="s">
        <v>164</v>
      </c>
      <c r="B25" s="1" t="s">
        <v>8</v>
      </c>
      <c r="C25" s="2">
        <v>40342</v>
      </c>
      <c r="D25" s="27">
        <v>59</v>
      </c>
      <c r="E25" s="27">
        <v>29</v>
      </c>
      <c r="F25" s="27"/>
      <c r="G25" s="27"/>
      <c r="H25" s="27">
        <f t="shared" si="2"/>
        <v>88</v>
      </c>
      <c r="I25" s="27"/>
      <c r="J25" s="7" t="s">
        <v>91</v>
      </c>
      <c r="K25" s="15">
        <v>28</v>
      </c>
      <c r="L25" s="16">
        <v>39</v>
      </c>
      <c r="M25" s="17">
        <v>12</v>
      </c>
    </row>
    <row r="26" spans="1:14" x14ac:dyDescent="0.25">
      <c r="A26" s="1" t="s">
        <v>200</v>
      </c>
      <c r="B26" s="1" t="s">
        <v>50</v>
      </c>
      <c r="C26" s="2">
        <v>40321</v>
      </c>
      <c r="D26" s="27">
        <v>48</v>
      </c>
      <c r="E26" s="27">
        <v>17</v>
      </c>
      <c r="F26" s="27"/>
      <c r="G26" s="27"/>
      <c r="H26" s="27">
        <f t="shared" si="2"/>
        <v>65</v>
      </c>
      <c r="I26" s="27"/>
      <c r="J26" s="20" t="s">
        <v>149</v>
      </c>
      <c r="K26" s="21">
        <v>67</v>
      </c>
      <c r="L26" s="22">
        <v>100</v>
      </c>
      <c r="M26" s="23">
        <v>35</v>
      </c>
    </row>
    <row r="27" spans="1:14" x14ac:dyDescent="0.25">
      <c r="A27" s="1" t="s">
        <v>201</v>
      </c>
      <c r="B27" s="1" t="s">
        <v>60</v>
      </c>
      <c r="C27" s="2">
        <v>40320</v>
      </c>
      <c r="D27" s="27">
        <v>85</v>
      </c>
      <c r="E27" s="27">
        <v>39</v>
      </c>
      <c r="F27" s="27"/>
      <c r="G27" s="27"/>
      <c r="H27" s="27">
        <f t="shared" si="2"/>
        <v>124</v>
      </c>
      <c r="I27" s="27"/>
      <c r="J27" s="7" t="s">
        <v>94</v>
      </c>
      <c r="K27" s="15">
        <v>44</v>
      </c>
      <c r="L27" s="16">
        <v>74</v>
      </c>
      <c r="M27" s="17">
        <v>29</v>
      </c>
    </row>
    <row r="28" spans="1:14" ht="15.75" thickBot="1" x14ac:dyDescent="0.3">
      <c r="A28" s="1" t="s">
        <v>37</v>
      </c>
      <c r="B28" s="1" t="s">
        <v>33</v>
      </c>
      <c r="C28" s="2">
        <v>40286</v>
      </c>
      <c r="D28" s="27">
        <v>56</v>
      </c>
      <c r="E28" s="27">
        <v>23</v>
      </c>
      <c r="F28" s="27"/>
      <c r="G28" s="27"/>
      <c r="H28" s="27">
        <f t="shared" si="2"/>
        <v>79</v>
      </c>
      <c r="I28" s="27"/>
      <c r="J28" s="24" t="s">
        <v>95</v>
      </c>
      <c r="K28" s="25">
        <v>22</v>
      </c>
      <c r="L28" s="18">
        <v>38</v>
      </c>
      <c r="M28" s="19">
        <v>9</v>
      </c>
    </row>
    <row r="29" spans="1:14" x14ac:dyDescent="0.25">
      <c r="A29" s="1" t="s">
        <v>18</v>
      </c>
      <c r="B29" s="1" t="s">
        <v>19</v>
      </c>
      <c r="C29" s="2">
        <v>40279</v>
      </c>
      <c r="D29" s="27">
        <v>73</v>
      </c>
      <c r="E29" s="27">
        <v>39</v>
      </c>
      <c r="F29" s="27"/>
      <c r="G29" s="27"/>
      <c r="H29" s="27">
        <f t="shared" si="2"/>
        <v>112</v>
      </c>
      <c r="I29" s="27"/>
      <c r="J29" s="27"/>
      <c r="K29" s="27"/>
      <c r="L29" s="27"/>
    </row>
    <row r="30" spans="1:14" x14ac:dyDescent="0.25">
      <c r="D30" s="27">
        <f>SUM(D18:D29)</f>
        <v>715</v>
      </c>
      <c r="E30" s="27">
        <f>SUM(E18:E29)</f>
        <v>331</v>
      </c>
      <c r="F30" s="27">
        <f>SUM(F13:F29)</f>
        <v>312</v>
      </c>
      <c r="G30" s="27">
        <f>SUM(G13:G29)</f>
        <v>156</v>
      </c>
      <c r="H30" s="27">
        <f>SUM(H13:H29)</f>
        <v>1514</v>
      </c>
      <c r="I30" s="27"/>
      <c r="J30" s="27"/>
      <c r="K30" s="27"/>
      <c r="L30" s="27"/>
    </row>
    <row r="31" spans="1:14" x14ac:dyDescent="0.25">
      <c r="D31" s="33">
        <v>982</v>
      </c>
      <c r="E31" s="33"/>
      <c r="F31" s="33">
        <v>468</v>
      </c>
      <c r="G31" s="33"/>
      <c r="H31" s="27"/>
      <c r="I31" s="27"/>
      <c r="J31" s="27"/>
      <c r="K31" s="27"/>
      <c r="L31" s="27"/>
    </row>
    <row r="32" spans="1:14" x14ac:dyDescent="0.25">
      <c r="E32" s="27"/>
      <c r="F32" s="27"/>
      <c r="G32" s="27"/>
      <c r="H32" s="27"/>
      <c r="I32" s="27"/>
      <c r="J32" s="27"/>
      <c r="K32" s="27"/>
      <c r="L32" s="27"/>
    </row>
    <row r="33" spans="1:12" x14ac:dyDescent="0.25">
      <c r="A33" s="3" t="s">
        <v>175</v>
      </c>
      <c r="D33" s="27" t="s">
        <v>90</v>
      </c>
      <c r="E33" s="27" t="s">
        <v>91</v>
      </c>
      <c r="F33" s="27" t="s">
        <v>192</v>
      </c>
      <c r="G33" s="27"/>
      <c r="H33" s="27"/>
      <c r="I33" s="27"/>
      <c r="J33" s="27"/>
      <c r="K33" s="27"/>
      <c r="L33" s="27"/>
    </row>
    <row r="34" spans="1:12" x14ac:dyDescent="0.25">
      <c r="A34" s="1" t="s">
        <v>203</v>
      </c>
      <c r="B34" s="1" t="s">
        <v>60</v>
      </c>
      <c r="C34" s="2">
        <v>40208</v>
      </c>
      <c r="D34" s="27">
        <v>11</v>
      </c>
      <c r="E34" s="27">
        <v>5</v>
      </c>
      <c r="F34" s="3" t="s">
        <v>207</v>
      </c>
      <c r="G34" s="27"/>
      <c r="H34" s="27"/>
      <c r="I34" s="27"/>
      <c r="J34" s="27"/>
      <c r="K34" s="27"/>
      <c r="L34" s="27"/>
    </row>
  </sheetData>
  <mergeCells count="2">
    <mergeCell ref="D31:E31"/>
    <mergeCell ref="F31:G3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3"/>
  <sheetViews>
    <sheetView workbookViewId="0">
      <selection activeCell="J41" sqref="J41"/>
    </sheetView>
  </sheetViews>
  <sheetFormatPr defaultRowHeight="15" x14ac:dyDescent="0.25"/>
  <cols>
    <col min="1" max="1" width="11.125" style="1" customWidth="1"/>
    <col min="2" max="2" width="9.625" style="1" customWidth="1"/>
    <col min="3" max="3" width="12.75" style="1" customWidth="1"/>
    <col min="4" max="4" width="12.75" style="27" customWidth="1"/>
    <col min="5" max="13" width="12.75" style="1" customWidth="1"/>
  </cols>
  <sheetData>
    <row r="1" spans="1:16" x14ac:dyDescent="0.25">
      <c r="A1" s="3" t="s">
        <v>4</v>
      </c>
      <c r="N1" s="1"/>
      <c r="O1" s="6"/>
    </row>
    <row r="2" spans="1:16" x14ac:dyDescent="0.25">
      <c r="A2" s="1" t="s">
        <v>1</v>
      </c>
      <c r="B2" s="1" t="s">
        <v>2</v>
      </c>
      <c r="C2" s="1" t="s">
        <v>0</v>
      </c>
      <c r="D2" s="27" t="s">
        <v>239</v>
      </c>
      <c r="E2" s="1" t="s">
        <v>90</v>
      </c>
      <c r="F2" s="1" t="s">
        <v>91</v>
      </c>
      <c r="G2" s="1" t="s">
        <v>92</v>
      </c>
      <c r="H2" s="1" t="s">
        <v>93</v>
      </c>
      <c r="I2" s="1" t="s">
        <v>94</v>
      </c>
      <c r="J2" s="1" t="s">
        <v>95</v>
      </c>
      <c r="K2" s="1" t="s">
        <v>96</v>
      </c>
      <c r="L2" s="1" t="s">
        <v>97</v>
      </c>
      <c r="M2" s="1" t="s">
        <v>98</v>
      </c>
      <c r="N2" s="1" t="s">
        <v>99</v>
      </c>
      <c r="O2" s="6" t="s">
        <v>100</v>
      </c>
      <c r="P2" s="6"/>
    </row>
    <row r="3" spans="1:16" x14ac:dyDescent="0.25">
      <c r="A3" s="1" t="s">
        <v>103</v>
      </c>
      <c r="B3" s="1" t="s">
        <v>73</v>
      </c>
      <c r="C3" s="4">
        <v>40634</v>
      </c>
      <c r="D3" t="s">
        <v>163</v>
      </c>
      <c r="E3" s="1">
        <v>20</v>
      </c>
      <c r="F3" s="1">
        <v>5</v>
      </c>
      <c r="G3" s="1">
        <v>12</v>
      </c>
      <c r="H3" s="1">
        <v>2</v>
      </c>
      <c r="I3" s="1">
        <v>18</v>
      </c>
      <c r="J3" s="1">
        <v>10</v>
      </c>
      <c r="K3" s="1">
        <v>223</v>
      </c>
      <c r="L3" s="1">
        <v>91</v>
      </c>
      <c r="M3" s="1">
        <v>6</v>
      </c>
      <c r="N3" s="1">
        <v>1</v>
      </c>
      <c r="O3" s="6">
        <f t="shared" ref="O3:O8" si="0">SUM(E3:N3)</f>
        <v>388</v>
      </c>
    </row>
    <row r="4" spans="1:16" x14ac:dyDescent="0.25">
      <c r="A4" s="1" t="s">
        <v>11</v>
      </c>
      <c r="B4" s="1" t="s">
        <v>12</v>
      </c>
      <c r="C4" s="2">
        <v>40844</v>
      </c>
      <c r="D4" t="s">
        <v>240</v>
      </c>
      <c r="G4" s="1">
        <v>32</v>
      </c>
      <c r="H4" s="1">
        <v>17</v>
      </c>
      <c r="N4" s="1"/>
      <c r="O4" s="6">
        <f t="shared" si="0"/>
        <v>49</v>
      </c>
    </row>
    <row r="5" spans="1:16" x14ac:dyDescent="0.25">
      <c r="A5" s="6" t="s">
        <v>154</v>
      </c>
      <c r="B5" s="6" t="s">
        <v>62</v>
      </c>
      <c r="C5" s="2">
        <v>40782</v>
      </c>
      <c r="D5" t="s">
        <v>241</v>
      </c>
      <c r="E5" s="6"/>
      <c r="F5" s="6"/>
      <c r="G5" s="6"/>
      <c r="H5" s="6"/>
      <c r="I5" s="6">
        <v>60</v>
      </c>
      <c r="J5" s="6">
        <v>36</v>
      </c>
      <c r="K5" s="6"/>
      <c r="L5" s="6"/>
      <c r="M5" s="6"/>
      <c r="N5" s="6"/>
      <c r="O5" s="6">
        <f t="shared" si="0"/>
        <v>96</v>
      </c>
    </row>
    <row r="6" spans="1:16" x14ac:dyDescent="0.25">
      <c r="A6" s="6" t="s">
        <v>156</v>
      </c>
      <c r="B6" s="6" t="s">
        <v>157</v>
      </c>
      <c r="C6" s="2">
        <v>40776</v>
      </c>
      <c r="D6" t="s">
        <v>225</v>
      </c>
      <c r="E6" s="6">
        <v>27</v>
      </c>
      <c r="F6" s="6">
        <v>13</v>
      </c>
      <c r="G6" s="6"/>
      <c r="H6" s="6"/>
      <c r="I6" s="6"/>
      <c r="J6" s="6"/>
      <c r="K6" s="6">
        <v>112</v>
      </c>
      <c r="L6" s="6">
        <v>23</v>
      </c>
      <c r="M6" s="6"/>
      <c r="N6" s="6"/>
      <c r="O6" s="6">
        <f t="shared" si="0"/>
        <v>175</v>
      </c>
    </row>
    <row r="7" spans="1:16" x14ac:dyDescent="0.25">
      <c r="A7" s="6" t="s">
        <v>162</v>
      </c>
      <c r="B7" s="6" t="s">
        <v>28</v>
      </c>
      <c r="C7" s="2">
        <v>40726</v>
      </c>
      <c r="D7" t="s">
        <v>235</v>
      </c>
      <c r="E7" s="6">
        <v>14</v>
      </c>
      <c r="F7" s="6">
        <v>4</v>
      </c>
      <c r="G7" s="6">
        <v>6</v>
      </c>
      <c r="H7" s="6">
        <v>2</v>
      </c>
      <c r="I7" s="6">
        <v>10</v>
      </c>
      <c r="J7" s="6">
        <v>6</v>
      </c>
      <c r="K7" s="6">
        <v>64</v>
      </c>
      <c r="L7" s="6">
        <v>10</v>
      </c>
      <c r="M7" s="6">
        <v>1</v>
      </c>
      <c r="N7" s="6"/>
      <c r="O7" s="6">
        <f t="shared" si="0"/>
        <v>117</v>
      </c>
    </row>
    <row r="8" spans="1:16" x14ac:dyDescent="0.25">
      <c r="A8" s="6" t="s">
        <v>164</v>
      </c>
      <c r="B8" s="6" t="s">
        <v>8</v>
      </c>
      <c r="C8" s="2" t="s">
        <v>165</v>
      </c>
      <c r="D8" t="s">
        <v>233</v>
      </c>
      <c r="E8" s="6">
        <v>66</v>
      </c>
      <c r="F8" s="6">
        <v>52</v>
      </c>
      <c r="G8" s="6"/>
      <c r="H8" s="6"/>
      <c r="I8" s="6">
        <v>69</v>
      </c>
      <c r="J8" s="6">
        <v>53</v>
      </c>
      <c r="K8" s="6">
        <v>497</v>
      </c>
      <c r="L8" s="6">
        <v>228</v>
      </c>
      <c r="M8" s="6">
        <v>39</v>
      </c>
      <c r="N8" s="6">
        <v>9</v>
      </c>
      <c r="O8" s="6">
        <f t="shared" si="0"/>
        <v>1013</v>
      </c>
    </row>
    <row r="9" spans="1:16" x14ac:dyDescent="0.25">
      <c r="A9" s="6" t="s">
        <v>68</v>
      </c>
      <c r="B9" s="6" t="s">
        <v>5</v>
      </c>
      <c r="C9" s="2">
        <v>40713</v>
      </c>
      <c r="D9" t="s">
        <v>238</v>
      </c>
      <c r="E9" s="6">
        <v>13</v>
      </c>
      <c r="F9" s="6">
        <v>8</v>
      </c>
      <c r="G9" s="6"/>
      <c r="H9" s="6"/>
      <c r="I9" s="6"/>
      <c r="J9" s="6"/>
      <c r="K9" s="6"/>
      <c r="L9" s="6"/>
      <c r="M9" s="6"/>
      <c r="N9" s="6"/>
      <c r="O9" s="6"/>
    </row>
    <row r="10" spans="1:16" x14ac:dyDescent="0.25">
      <c r="A10" s="6" t="s">
        <v>176</v>
      </c>
      <c r="B10" s="6" t="s">
        <v>177</v>
      </c>
      <c r="C10" s="2" t="s">
        <v>178</v>
      </c>
      <c r="D10" t="s">
        <v>224</v>
      </c>
      <c r="E10" s="6">
        <v>21</v>
      </c>
      <c r="F10" s="6">
        <v>7</v>
      </c>
      <c r="G10" s="6">
        <v>5</v>
      </c>
      <c r="H10" s="6">
        <v>2</v>
      </c>
      <c r="I10" s="6">
        <v>7</v>
      </c>
      <c r="J10" s="6">
        <v>1</v>
      </c>
      <c r="K10" s="6">
        <v>23</v>
      </c>
      <c r="L10" s="6">
        <v>5</v>
      </c>
      <c r="M10" s="6"/>
      <c r="N10" s="6"/>
      <c r="O10" s="6">
        <f>SUM(E10:N10)</f>
        <v>71</v>
      </c>
    </row>
    <row r="11" spans="1:16" x14ac:dyDescent="0.25">
      <c r="A11" s="27"/>
      <c r="B11" s="27"/>
      <c r="C11" s="2"/>
      <c r="D11"/>
      <c r="E11" s="27">
        <f t="shared" ref="E11:O11" si="1">SUM(E3:E10)</f>
        <v>161</v>
      </c>
      <c r="F11" s="27">
        <f t="shared" si="1"/>
        <v>89</v>
      </c>
      <c r="G11" s="27">
        <f t="shared" si="1"/>
        <v>55</v>
      </c>
      <c r="H11" s="27">
        <f t="shared" si="1"/>
        <v>23</v>
      </c>
      <c r="I11" s="27">
        <f t="shared" si="1"/>
        <v>164</v>
      </c>
      <c r="J11" s="27">
        <f t="shared" si="1"/>
        <v>106</v>
      </c>
      <c r="K11" s="27">
        <f t="shared" si="1"/>
        <v>919</v>
      </c>
      <c r="L11" s="27">
        <f t="shared" si="1"/>
        <v>357</v>
      </c>
      <c r="M11" s="27">
        <f t="shared" si="1"/>
        <v>46</v>
      </c>
      <c r="N11" s="27">
        <f t="shared" si="1"/>
        <v>10</v>
      </c>
      <c r="O11" s="27">
        <f t="shared" si="1"/>
        <v>1909</v>
      </c>
    </row>
    <row r="12" spans="1:16" x14ac:dyDescent="0.25">
      <c r="N12" s="1"/>
      <c r="O12" s="6"/>
    </row>
    <row r="13" spans="1:16" x14ac:dyDescent="0.25">
      <c r="A13" s="3" t="s">
        <v>104</v>
      </c>
      <c r="N13" s="1"/>
      <c r="O13" s="6"/>
    </row>
    <row r="14" spans="1:16" x14ac:dyDescent="0.25">
      <c r="A14" s="6" t="s">
        <v>1</v>
      </c>
      <c r="B14" s="6" t="s">
        <v>2</v>
      </c>
      <c r="C14" s="6" t="s">
        <v>0</v>
      </c>
      <c r="D14" s="6" t="s">
        <v>90</v>
      </c>
      <c r="E14" s="6" t="s">
        <v>91</v>
      </c>
      <c r="F14" s="1" t="s">
        <v>94</v>
      </c>
      <c r="G14" s="1" t="s">
        <v>95</v>
      </c>
      <c r="H14" s="1" t="s">
        <v>100</v>
      </c>
      <c r="O14" s="6"/>
    </row>
    <row r="15" spans="1:16" x14ac:dyDescent="0.25">
      <c r="A15" s="6" t="s">
        <v>20</v>
      </c>
      <c r="B15" s="6" t="s">
        <v>21</v>
      </c>
      <c r="C15" s="2">
        <v>40803</v>
      </c>
      <c r="D15" s="6"/>
      <c r="E15" s="6"/>
      <c r="F15" s="6">
        <v>44</v>
      </c>
      <c r="G15" s="6">
        <v>31</v>
      </c>
      <c r="H15" s="6">
        <f t="shared" ref="H15:H24" si="2">SUM(F15:G15)</f>
        <v>75</v>
      </c>
      <c r="I15" s="6"/>
      <c r="J15" s="6"/>
      <c r="K15" s="6"/>
      <c r="L15" s="6"/>
      <c r="M15" s="6"/>
      <c r="O15" s="6"/>
    </row>
    <row r="16" spans="1:16" x14ac:dyDescent="0.25">
      <c r="A16" s="6" t="s">
        <v>27</v>
      </c>
      <c r="B16" s="6" t="s">
        <v>28</v>
      </c>
      <c r="C16" s="2">
        <v>40768</v>
      </c>
      <c r="D16" s="6"/>
      <c r="E16" s="6"/>
      <c r="F16" s="6">
        <v>60</v>
      </c>
      <c r="G16" s="6">
        <v>33</v>
      </c>
      <c r="H16" s="6">
        <f t="shared" si="2"/>
        <v>93</v>
      </c>
      <c r="I16" s="6" t="s">
        <v>194</v>
      </c>
      <c r="J16" s="6"/>
      <c r="K16" s="6"/>
      <c r="L16" s="6"/>
      <c r="M16" s="6"/>
      <c r="O16" s="6"/>
    </row>
    <row r="17" spans="1:15" x14ac:dyDescent="0.25">
      <c r="A17" s="6" t="s">
        <v>30</v>
      </c>
      <c r="B17" s="6" t="s">
        <v>155</v>
      </c>
      <c r="C17" s="2">
        <v>40755</v>
      </c>
      <c r="D17" s="6"/>
      <c r="E17" s="6"/>
      <c r="F17" s="6">
        <v>50</v>
      </c>
      <c r="G17" s="6">
        <v>30</v>
      </c>
      <c r="H17" s="6">
        <f t="shared" si="2"/>
        <v>80</v>
      </c>
      <c r="I17" s="6"/>
      <c r="J17" s="6"/>
      <c r="K17" s="6"/>
      <c r="L17" s="6"/>
      <c r="M17" s="6"/>
      <c r="O17" s="6"/>
    </row>
    <row r="18" spans="1:15" x14ac:dyDescent="0.25">
      <c r="A18" s="6" t="s">
        <v>158</v>
      </c>
      <c r="B18" s="6" t="s">
        <v>121</v>
      </c>
      <c r="C18" s="2">
        <v>40748</v>
      </c>
      <c r="D18" s="6"/>
      <c r="E18" s="6"/>
      <c r="F18" s="6">
        <v>24</v>
      </c>
      <c r="G18" s="6">
        <v>11</v>
      </c>
      <c r="H18" s="6">
        <f t="shared" si="2"/>
        <v>35</v>
      </c>
      <c r="I18" s="6"/>
      <c r="J18" s="6"/>
      <c r="K18" s="6"/>
      <c r="L18" s="6"/>
      <c r="M18" s="6"/>
      <c r="O18" s="6"/>
    </row>
    <row r="19" spans="1:15" x14ac:dyDescent="0.25">
      <c r="A19" s="6" t="s">
        <v>159</v>
      </c>
      <c r="B19" s="6" t="s">
        <v>160</v>
      </c>
      <c r="C19" s="2">
        <v>40741</v>
      </c>
      <c r="D19" s="6"/>
      <c r="E19" s="6"/>
      <c r="F19" s="6">
        <v>61</v>
      </c>
      <c r="G19" s="6">
        <v>19</v>
      </c>
      <c r="H19" s="6">
        <f t="shared" si="2"/>
        <v>80</v>
      </c>
      <c r="I19" s="6"/>
      <c r="J19" s="6"/>
      <c r="K19" s="6"/>
      <c r="L19" s="6"/>
      <c r="M19" s="6"/>
      <c r="O19" s="6"/>
    </row>
    <row r="20" spans="1:15" x14ac:dyDescent="0.25">
      <c r="A20" s="6" t="s">
        <v>161</v>
      </c>
      <c r="B20" s="6" t="s">
        <v>5</v>
      </c>
      <c r="C20" s="2">
        <v>40727</v>
      </c>
      <c r="D20" s="6"/>
      <c r="E20" s="6"/>
      <c r="F20" s="6">
        <v>58</v>
      </c>
      <c r="G20" s="6">
        <v>55</v>
      </c>
      <c r="H20" s="6">
        <f t="shared" si="2"/>
        <v>113</v>
      </c>
      <c r="I20" s="6"/>
      <c r="J20" s="6"/>
      <c r="K20" s="6"/>
      <c r="L20" s="6"/>
      <c r="M20" s="6"/>
      <c r="O20" s="6"/>
    </row>
    <row r="21" spans="1:15" x14ac:dyDescent="0.25">
      <c r="A21" s="6" t="s">
        <v>16</v>
      </c>
      <c r="B21" s="6" t="s">
        <v>17</v>
      </c>
      <c r="C21" s="2">
        <v>40705</v>
      </c>
      <c r="D21" s="6"/>
      <c r="E21" s="6"/>
      <c r="F21" s="6">
        <v>73</v>
      </c>
      <c r="G21" s="6">
        <v>53</v>
      </c>
      <c r="H21" s="6">
        <f t="shared" si="2"/>
        <v>126</v>
      </c>
      <c r="I21" s="6"/>
      <c r="J21" s="6"/>
      <c r="K21" s="6"/>
      <c r="L21" s="6"/>
      <c r="M21" s="6"/>
      <c r="O21" s="6"/>
    </row>
    <row r="22" spans="1:15" x14ac:dyDescent="0.25">
      <c r="A22" s="6" t="s">
        <v>167</v>
      </c>
      <c r="B22" s="6" t="s">
        <v>168</v>
      </c>
      <c r="C22" s="2">
        <v>40692</v>
      </c>
      <c r="D22" s="6"/>
      <c r="E22" s="6"/>
      <c r="F22" s="6">
        <v>37</v>
      </c>
      <c r="G22" s="6">
        <v>16</v>
      </c>
      <c r="H22" s="6">
        <f t="shared" si="2"/>
        <v>53</v>
      </c>
      <c r="I22" s="6"/>
      <c r="J22" s="6"/>
      <c r="K22" s="6"/>
      <c r="L22" s="6"/>
      <c r="M22" s="6"/>
      <c r="O22" s="6"/>
    </row>
    <row r="23" spans="1:15" x14ac:dyDescent="0.25">
      <c r="A23" s="6" t="s">
        <v>58</v>
      </c>
      <c r="B23" s="6" t="s">
        <v>155</v>
      </c>
      <c r="C23" s="2">
        <v>40684</v>
      </c>
      <c r="D23" s="6"/>
      <c r="E23" s="6"/>
      <c r="F23" s="6">
        <v>54</v>
      </c>
      <c r="G23" s="6">
        <v>29</v>
      </c>
      <c r="H23" s="6">
        <f t="shared" si="2"/>
        <v>83</v>
      </c>
      <c r="I23" s="6"/>
      <c r="J23" s="6"/>
      <c r="K23" s="6"/>
      <c r="L23" s="6"/>
      <c r="M23" s="6"/>
      <c r="O23" s="6"/>
    </row>
    <row r="24" spans="1:15" x14ac:dyDescent="0.25">
      <c r="A24" s="6" t="s">
        <v>170</v>
      </c>
      <c r="B24" s="6" t="s">
        <v>168</v>
      </c>
      <c r="C24" s="2">
        <v>40663</v>
      </c>
      <c r="D24" s="6"/>
      <c r="E24" s="6"/>
      <c r="F24" s="6">
        <v>59</v>
      </c>
      <c r="G24" s="6">
        <v>31</v>
      </c>
      <c r="H24" s="6">
        <f t="shared" si="2"/>
        <v>90</v>
      </c>
      <c r="I24" s="6"/>
      <c r="J24" s="6"/>
      <c r="K24" s="6"/>
      <c r="L24" s="6"/>
      <c r="M24" s="6"/>
      <c r="O24" s="6"/>
    </row>
    <row r="25" spans="1:15" x14ac:dyDescent="0.25">
      <c r="A25" s="1" t="s">
        <v>34</v>
      </c>
      <c r="B25" s="1" t="s">
        <v>33</v>
      </c>
      <c r="C25" s="2">
        <v>40849</v>
      </c>
      <c r="D25" s="1">
        <v>53</v>
      </c>
      <c r="E25" s="1">
        <v>20</v>
      </c>
      <c r="F25" s="1">
        <v>44</v>
      </c>
      <c r="G25" s="1">
        <v>23</v>
      </c>
      <c r="H25" s="1">
        <f t="shared" ref="H25:H35" si="3">SUM(D25:G25)</f>
        <v>140</v>
      </c>
      <c r="I25" s="3" t="s">
        <v>171</v>
      </c>
      <c r="O25" s="6"/>
    </row>
    <row r="26" spans="1:15" x14ac:dyDescent="0.25">
      <c r="A26" s="6" t="s">
        <v>29</v>
      </c>
      <c r="B26" s="6" t="s">
        <v>3</v>
      </c>
      <c r="C26" s="2">
        <v>40733</v>
      </c>
      <c r="D26" s="6">
        <v>55</v>
      </c>
      <c r="E26" s="6">
        <v>27</v>
      </c>
      <c r="F26" s="6">
        <v>53</v>
      </c>
      <c r="G26" s="6">
        <v>20</v>
      </c>
      <c r="H26" s="6">
        <f t="shared" si="3"/>
        <v>155</v>
      </c>
      <c r="I26" s="3" t="s">
        <v>172</v>
      </c>
      <c r="J26" s="6"/>
      <c r="K26" s="6"/>
      <c r="L26" s="6"/>
      <c r="M26" s="6"/>
      <c r="O26" s="6"/>
    </row>
    <row r="27" spans="1:15" x14ac:dyDescent="0.25">
      <c r="A27" s="1" t="s">
        <v>25</v>
      </c>
      <c r="B27" s="1" t="s">
        <v>26</v>
      </c>
      <c r="C27" s="2">
        <v>40727</v>
      </c>
      <c r="D27" s="1">
        <v>37</v>
      </c>
      <c r="E27" s="1">
        <v>17</v>
      </c>
      <c r="F27" s="6">
        <v>33</v>
      </c>
      <c r="G27" s="6">
        <v>15</v>
      </c>
      <c r="H27" s="6">
        <f t="shared" si="3"/>
        <v>102</v>
      </c>
      <c r="I27" s="3" t="s">
        <v>173</v>
      </c>
      <c r="J27" s="6"/>
      <c r="K27" s="6"/>
      <c r="L27" s="6"/>
      <c r="M27" s="6"/>
      <c r="O27" s="6"/>
    </row>
    <row r="28" spans="1:15" ht="15.75" thickBot="1" x14ac:dyDescent="0.3">
      <c r="A28" s="1" t="s">
        <v>11</v>
      </c>
      <c r="B28" s="1" t="s">
        <v>12</v>
      </c>
      <c r="C28" s="2">
        <v>40845</v>
      </c>
      <c r="D28" s="1">
        <v>17</v>
      </c>
      <c r="E28" s="1">
        <v>9</v>
      </c>
      <c r="H28" s="1">
        <f t="shared" si="3"/>
        <v>26</v>
      </c>
      <c r="O28" s="6"/>
    </row>
    <row r="29" spans="1:15" ht="15.75" thickBot="1" x14ac:dyDescent="0.3">
      <c r="A29" s="1" t="s">
        <v>32</v>
      </c>
      <c r="B29" s="1" t="s">
        <v>155</v>
      </c>
      <c r="C29" s="2">
        <v>40776</v>
      </c>
      <c r="D29" s="1">
        <v>61</v>
      </c>
      <c r="E29" s="1">
        <v>30</v>
      </c>
      <c r="H29" s="1">
        <f t="shared" si="3"/>
        <v>91</v>
      </c>
      <c r="J29" s="8"/>
      <c r="K29" s="10" t="s">
        <v>145</v>
      </c>
      <c r="L29" s="10" t="s">
        <v>147</v>
      </c>
      <c r="M29" s="11" t="s">
        <v>148</v>
      </c>
      <c r="O29" s="6"/>
    </row>
    <row r="30" spans="1:15" x14ac:dyDescent="0.25">
      <c r="A30" s="1" t="s">
        <v>35</v>
      </c>
      <c r="B30" s="1" t="s">
        <v>8</v>
      </c>
      <c r="C30" s="2">
        <v>40755</v>
      </c>
      <c r="D30" s="1">
        <v>63</v>
      </c>
      <c r="E30" s="1">
        <v>31</v>
      </c>
      <c r="H30" s="1">
        <f t="shared" si="3"/>
        <v>94</v>
      </c>
      <c r="J30" s="9" t="s">
        <v>146</v>
      </c>
      <c r="K30" s="12">
        <v>85</v>
      </c>
      <c r="L30" s="13">
        <v>114</v>
      </c>
      <c r="M30" s="14">
        <v>26</v>
      </c>
      <c r="O30" s="6"/>
    </row>
    <row r="31" spans="1:15" x14ac:dyDescent="0.25">
      <c r="A31" s="1" t="s">
        <v>38</v>
      </c>
      <c r="B31" s="1" t="s">
        <v>39</v>
      </c>
      <c r="C31" s="2">
        <v>40748</v>
      </c>
      <c r="D31" s="1">
        <v>55</v>
      </c>
      <c r="E31" s="1">
        <v>23</v>
      </c>
      <c r="H31" s="1">
        <f t="shared" si="3"/>
        <v>78</v>
      </c>
      <c r="J31" s="7" t="s">
        <v>90</v>
      </c>
      <c r="K31" s="15">
        <v>58</v>
      </c>
      <c r="L31" s="16">
        <v>75</v>
      </c>
      <c r="M31" s="17">
        <v>17</v>
      </c>
      <c r="O31" s="6"/>
    </row>
    <row r="32" spans="1:15" x14ac:dyDescent="0.25">
      <c r="A32" s="1" t="s">
        <v>166</v>
      </c>
      <c r="B32" s="1" t="s">
        <v>10</v>
      </c>
      <c r="C32" s="2">
        <v>40706</v>
      </c>
      <c r="D32" s="1">
        <v>75</v>
      </c>
      <c r="E32" s="1">
        <v>28</v>
      </c>
      <c r="H32" s="1">
        <f t="shared" si="3"/>
        <v>103</v>
      </c>
      <c r="J32" s="7" t="s">
        <v>91</v>
      </c>
      <c r="K32" s="15">
        <v>27</v>
      </c>
      <c r="L32" s="16">
        <v>43</v>
      </c>
      <c r="M32" s="17">
        <v>9</v>
      </c>
      <c r="O32" s="6"/>
    </row>
    <row r="33" spans="1:15" x14ac:dyDescent="0.25">
      <c r="A33" s="1" t="s">
        <v>169</v>
      </c>
      <c r="B33" s="1" t="s">
        <v>168</v>
      </c>
      <c r="C33" s="2">
        <v>40692</v>
      </c>
      <c r="D33" s="1">
        <v>71</v>
      </c>
      <c r="E33" s="1">
        <v>43</v>
      </c>
      <c r="H33" s="1">
        <f t="shared" si="3"/>
        <v>114</v>
      </c>
      <c r="J33" s="20" t="s">
        <v>149</v>
      </c>
      <c r="K33" s="21">
        <v>78</v>
      </c>
      <c r="L33" s="22">
        <v>126</v>
      </c>
      <c r="M33" s="23">
        <v>35</v>
      </c>
      <c r="O33" s="6"/>
    </row>
    <row r="34" spans="1:15" x14ac:dyDescent="0.25">
      <c r="A34" s="6" t="s">
        <v>18</v>
      </c>
      <c r="B34" s="6" t="s">
        <v>19</v>
      </c>
      <c r="C34" s="2">
        <v>40642</v>
      </c>
      <c r="D34" s="6">
        <v>73</v>
      </c>
      <c r="E34" s="6">
        <v>34</v>
      </c>
      <c r="F34" s="6"/>
      <c r="G34" s="6"/>
      <c r="H34" s="6">
        <f t="shared" si="3"/>
        <v>107</v>
      </c>
      <c r="I34" s="6"/>
      <c r="J34" s="7" t="s">
        <v>94</v>
      </c>
      <c r="K34" s="15">
        <v>50</v>
      </c>
      <c r="L34" s="16">
        <v>73</v>
      </c>
      <c r="M34" s="17">
        <v>24</v>
      </c>
      <c r="O34" s="6"/>
    </row>
    <row r="35" spans="1:15" ht="15.75" thickBot="1" x14ac:dyDescent="0.3">
      <c r="A35" s="1" t="s">
        <v>37</v>
      </c>
      <c r="B35" s="1" t="s">
        <v>33</v>
      </c>
      <c r="C35" s="2">
        <v>40636</v>
      </c>
      <c r="D35" s="1">
        <v>74</v>
      </c>
      <c r="E35" s="1">
        <v>38</v>
      </c>
      <c r="H35" s="1">
        <f t="shared" si="3"/>
        <v>112</v>
      </c>
      <c r="J35" s="24" t="s">
        <v>95</v>
      </c>
      <c r="K35" s="25">
        <v>28</v>
      </c>
      <c r="L35" s="18">
        <v>55</v>
      </c>
      <c r="M35" s="19">
        <v>11</v>
      </c>
      <c r="O35" s="6"/>
    </row>
    <row r="36" spans="1:15" x14ac:dyDescent="0.25">
      <c r="D36" s="1">
        <f>SUM(D25:D35)</f>
        <v>634</v>
      </c>
      <c r="E36" s="1">
        <f>SUM(E25:E35)</f>
        <v>300</v>
      </c>
      <c r="F36" s="1">
        <f>SUM(F15:F35)</f>
        <v>650</v>
      </c>
      <c r="G36" s="1">
        <f>SUM(G15:G35)</f>
        <v>366</v>
      </c>
      <c r="O36" s="6"/>
    </row>
    <row r="37" spans="1:15" x14ac:dyDescent="0.25">
      <c r="D37" s="33">
        <v>934</v>
      </c>
      <c r="E37" s="33"/>
      <c r="F37" s="33">
        <v>1016</v>
      </c>
      <c r="G37" s="33"/>
      <c r="H37" s="32"/>
      <c r="N37" s="1"/>
      <c r="O37" s="6"/>
    </row>
    <row r="38" spans="1:15" x14ac:dyDescent="0.25">
      <c r="E38" s="33"/>
      <c r="F38" s="33"/>
      <c r="G38" s="33"/>
      <c r="H38" s="33"/>
      <c r="N38" s="1"/>
      <c r="O38" s="6"/>
    </row>
    <row r="39" spans="1:15" x14ac:dyDescent="0.25">
      <c r="A39" s="3" t="s">
        <v>175</v>
      </c>
      <c r="D39" s="1" t="s">
        <v>90</v>
      </c>
      <c r="E39" s="1" t="s">
        <v>91</v>
      </c>
      <c r="F39" s="1" t="s">
        <v>100</v>
      </c>
      <c r="G39" s="1" t="s">
        <v>124</v>
      </c>
      <c r="N39" s="1"/>
      <c r="O39" s="6"/>
    </row>
    <row r="40" spans="1:15" x14ac:dyDescent="0.25">
      <c r="A40" s="1" t="s">
        <v>181</v>
      </c>
      <c r="B40" s="1" t="s">
        <v>54</v>
      </c>
      <c r="C40" s="2">
        <v>40608</v>
      </c>
      <c r="D40" s="1">
        <v>8</v>
      </c>
      <c r="E40" s="1">
        <v>7</v>
      </c>
      <c r="F40" s="1">
        <f>SUM(D40:E40)</f>
        <v>15</v>
      </c>
      <c r="N40" s="1"/>
      <c r="O40" s="6"/>
    </row>
    <row r="41" spans="1:15" x14ac:dyDescent="0.25">
      <c r="A41" s="1" t="s">
        <v>45</v>
      </c>
      <c r="B41" s="1" t="s">
        <v>5</v>
      </c>
      <c r="C41" s="2">
        <v>40601</v>
      </c>
      <c r="D41" s="1">
        <v>99</v>
      </c>
      <c r="E41" s="1">
        <v>26</v>
      </c>
      <c r="F41" s="1">
        <f>SUM(D41:E41)</f>
        <v>125</v>
      </c>
      <c r="G41" s="3" t="s">
        <v>182</v>
      </c>
      <c r="N41" s="1"/>
      <c r="O41" s="6"/>
    </row>
    <row r="42" spans="1:15" x14ac:dyDescent="0.25">
      <c r="A42" s="1" t="s">
        <v>183</v>
      </c>
      <c r="B42" s="1" t="s">
        <v>10</v>
      </c>
      <c r="C42" s="2">
        <v>40573</v>
      </c>
      <c r="D42" s="1">
        <v>120</v>
      </c>
      <c r="E42" s="1">
        <v>26</v>
      </c>
      <c r="F42" s="1">
        <f>SUM(D42:E42)</f>
        <v>146</v>
      </c>
      <c r="G42" s="3" t="s">
        <v>184</v>
      </c>
      <c r="N42" s="1"/>
      <c r="O42" s="6"/>
    </row>
    <row r="43" spans="1:15" x14ac:dyDescent="0.25">
      <c r="A43" s="1" t="s">
        <v>9</v>
      </c>
      <c r="B43" s="1" t="s">
        <v>10</v>
      </c>
      <c r="C43" s="2">
        <v>40566</v>
      </c>
      <c r="D43" s="1">
        <v>65</v>
      </c>
      <c r="E43" s="1">
        <v>20</v>
      </c>
      <c r="F43" s="1">
        <f>SUM(D43:E43)</f>
        <v>85</v>
      </c>
      <c r="G43" s="3" t="s">
        <v>185</v>
      </c>
      <c r="N43" s="1"/>
      <c r="O43" s="6"/>
    </row>
    <row r="44" spans="1:15" x14ac:dyDescent="0.25">
      <c r="A44" s="1" t="s">
        <v>43</v>
      </c>
      <c r="B44" s="1" t="s">
        <v>44</v>
      </c>
      <c r="C44" s="2">
        <v>40552</v>
      </c>
      <c r="D44" s="1">
        <v>10</v>
      </c>
      <c r="E44" s="1">
        <v>4</v>
      </c>
      <c r="F44" s="1">
        <f>SUM(D44:E44)</f>
        <v>14</v>
      </c>
      <c r="G44" s="3" t="s">
        <v>186</v>
      </c>
      <c r="N44" s="1"/>
      <c r="O44" s="6"/>
    </row>
    <row r="45" spans="1:15" x14ac:dyDescent="0.25">
      <c r="D45" s="27">
        <f>SUM(D40:D44)</f>
        <v>302</v>
      </c>
      <c r="E45" s="1">
        <f>SUM(E40:E44)</f>
        <v>83</v>
      </c>
      <c r="F45" s="1">
        <f>SUM(F40:F44)</f>
        <v>385</v>
      </c>
      <c r="N45" s="1"/>
      <c r="O45" s="6"/>
    </row>
    <row r="46" spans="1:15" x14ac:dyDescent="0.25">
      <c r="N46" s="1"/>
      <c r="O46" s="6"/>
    </row>
    <row r="47" spans="1:15" x14ac:dyDescent="0.25">
      <c r="N47" s="1"/>
      <c r="O47" s="6"/>
    </row>
    <row r="48" spans="1:15" x14ac:dyDescent="0.25">
      <c r="N48" s="1"/>
      <c r="O48" s="6"/>
    </row>
    <row r="49" spans="14:15" x14ac:dyDescent="0.25">
      <c r="N49" s="1"/>
      <c r="O49" s="6"/>
    </row>
    <row r="50" spans="14:15" x14ac:dyDescent="0.25">
      <c r="N50" s="1"/>
      <c r="O50" s="6"/>
    </row>
    <row r="51" spans="14:15" x14ac:dyDescent="0.25">
      <c r="N51" s="1"/>
      <c r="O51" s="6"/>
    </row>
    <row r="52" spans="14:15" x14ac:dyDescent="0.25">
      <c r="N52" s="1"/>
      <c r="O52" s="6"/>
    </row>
    <row r="53" spans="14:15" x14ac:dyDescent="0.25">
      <c r="N53" s="1"/>
      <c r="O53" s="6"/>
    </row>
  </sheetData>
  <mergeCells count="3">
    <mergeCell ref="E38:H38"/>
    <mergeCell ref="D37:E37"/>
    <mergeCell ref="F37:G3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0"/>
  <sheetViews>
    <sheetView workbookViewId="0">
      <selection activeCell="E4" sqref="E4"/>
    </sheetView>
  </sheetViews>
  <sheetFormatPr defaultRowHeight="15" x14ac:dyDescent="0.25"/>
  <cols>
    <col min="1" max="1" width="15.375" customWidth="1"/>
    <col min="3" max="3" width="13.25" customWidth="1"/>
    <col min="4" max="4" width="11.875" style="27" customWidth="1"/>
    <col min="5" max="14" width="12.875" customWidth="1"/>
    <col min="15" max="15" width="12.875" style="27" customWidth="1"/>
  </cols>
  <sheetData>
    <row r="1" spans="1:16" x14ac:dyDescent="0.25">
      <c r="A1" t="s">
        <v>208</v>
      </c>
    </row>
    <row r="2" spans="1:16" x14ac:dyDescent="0.25">
      <c r="A2" s="1" t="s">
        <v>1</v>
      </c>
      <c r="B2" s="1" t="s">
        <v>2</v>
      </c>
      <c r="C2" s="1" t="s">
        <v>0</v>
      </c>
      <c r="D2" s="27" t="s">
        <v>239</v>
      </c>
      <c r="E2" s="1" t="s">
        <v>90</v>
      </c>
      <c r="F2" s="1" t="s">
        <v>91</v>
      </c>
      <c r="G2" s="1" t="s">
        <v>92</v>
      </c>
      <c r="H2" s="1" t="s">
        <v>93</v>
      </c>
      <c r="I2" s="1" t="s">
        <v>94</v>
      </c>
      <c r="J2" s="1" t="s">
        <v>95</v>
      </c>
      <c r="K2" s="1" t="s">
        <v>96</v>
      </c>
      <c r="L2" s="1" t="s">
        <v>97</v>
      </c>
      <c r="M2" s="1" t="s">
        <v>98</v>
      </c>
      <c r="N2" s="1" t="s">
        <v>99</v>
      </c>
      <c r="O2" s="27" t="s">
        <v>100</v>
      </c>
      <c r="P2" s="6" t="s">
        <v>124</v>
      </c>
    </row>
    <row r="3" spans="1:16" x14ac:dyDescent="0.25">
      <c r="A3" s="1" t="s">
        <v>106</v>
      </c>
      <c r="B3" s="1" t="s">
        <v>3</v>
      </c>
      <c r="C3" s="2">
        <v>41028</v>
      </c>
      <c r="D3" s="27" t="s">
        <v>270</v>
      </c>
      <c r="E3" s="1">
        <v>30</v>
      </c>
      <c r="F3" s="1">
        <v>15</v>
      </c>
      <c r="G3" s="1">
        <v>15</v>
      </c>
      <c r="H3" s="1">
        <v>6</v>
      </c>
      <c r="I3" s="1">
        <v>19</v>
      </c>
      <c r="J3" s="1">
        <v>8</v>
      </c>
      <c r="K3" s="1">
        <v>274</v>
      </c>
      <c r="L3" s="1">
        <v>41</v>
      </c>
      <c r="M3" s="1">
        <v>3</v>
      </c>
      <c r="N3" s="1">
        <v>0</v>
      </c>
      <c r="O3" s="27">
        <f>SUM(E3:N3)</f>
        <v>411</v>
      </c>
    </row>
    <row r="4" spans="1:16" x14ac:dyDescent="0.25">
      <c r="A4" s="1" t="s">
        <v>272</v>
      </c>
      <c r="B4" s="1" t="s">
        <v>5</v>
      </c>
      <c r="C4" s="2">
        <v>41098</v>
      </c>
      <c r="D4" s="27" t="s">
        <v>273</v>
      </c>
      <c r="E4" s="1">
        <v>27</v>
      </c>
      <c r="F4" s="1">
        <v>18</v>
      </c>
      <c r="G4" s="1" t="s">
        <v>6</v>
      </c>
      <c r="H4" s="1" t="s">
        <v>6</v>
      </c>
      <c r="I4" s="1" t="s">
        <v>6</v>
      </c>
      <c r="J4" s="1" t="s">
        <v>6</v>
      </c>
      <c r="K4" s="1">
        <v>1534</v>
      </c>
      <c r="L4" s="1">
        <v>226</v>
      </c>
      <c r="M4" s="1">
        <v>2</v>
      </c>
      <c r="N4" s="1">
        <v>0</v>
      </c>
      <c r="O4" s="27">
        <f>SUM(E4:N4)</f>
        <v>1807</v>
      </c>
    </row>
    <row r="5" spans="1:16" x14ac:dyDescent="0.25">
      <c r="A5" s="1" t="s">
        <v>271</v>
      </c>
      <c r="B5" s="1" t="s">
        <v>5</v>
      </c>
      <c r="C5" s="2">
        <v>41070</v>
      </c>
      <c r="D5" s="27" t="s">
        <v>247</v>
      </c>
      <c r="E5" s="1">
        <v>26</v>
      </c>
      <c r="F5" s="1">
        <v>18</v>
      </c>
      <c r="G5" s="1" t="s">
        <v>6</v>
      </c>
      <c r="H5" s="1" t="s">
        <v>6</v>
      </c>
      <c r="I5" s="1" t="s">
        <v>6</v>
      </c>
      <c r="J5" s="1" t="s">
        <v>6</v>
      </c>
      <c r="K5" s="1">
        <v>1391</v>
      </c>
      <c r="L5" s="1">
        <v>261</v>
      </c>
      <c r="M5" s="1"/>
      <c r="N5" s="1"/>
      <c r="O5" s="27">
        <f>SUM(E5:N5)</f>
        <v>1696</v>
      </c>
    </row>
    <row r="6" spans="1:16" x14ac:dyDescent="0.25">
      <c r="A6" s="1" t="s">
        <v>7</v>
      </c>
      <c r="B6" s="1" t="s">
        <v>8</v>
      </c>
      <c r="C6" s="1" t="s">
        <v>88</v>
      </c>
      <c r="D6" s="27" t="s">
        <v>180</v>
      </c>
      <c r="E6" s="1"/>
      <c r="F6" s="1"/>
      <c r="G6" s="1">
        <v>53</v>
      </c>
      <c r="H6" s="1">
        <v>37</v>
      </c>
      <c r="I6" s="1">
        <v>63</v>
      </c>
      <c r="J6" s="1">
        <v>48</v>
      </c>
      <c r="K6" s="1"/>
      <c r="L6" s="1"/>
      <c r="M6" s="1"/>
      <c r="N6" s="1"/>
      <c r="O6" s="27">
        <f>SUM(G6:N6)</f>
        <v>201</v>
      </c>
    </row>
    <row r="7" spans="1:16" x14ac:dyDescent="0.25">
      <c r="A7" s="1" t="s">
        <v>9</v>
      </c>
      <c r="B7" s="1" t="s">
        <v>10</v>
      </c>
      <c r="C7" s="1" t="s">
        <v>85</v>
      </c>
      <c r="D7" s="27" t="s">
        <v>234</v>
      </c>
      <c r="E7" s="1">
        <v>19</v>
      </c>
      <c r="F7" s="1">
        <v>9</v>
      </c>
      <c r="G7" s="1">
        <v>7</v>
      </c>
      <c r="H7" s="1">
        <v>3</v>
      </c>
      <c r="I7" s="1">
        <v>7</v>
      </c>
      <c r="J7" s="1">
        <v>3</v>
      </c>
      <c r="K7" s="1">
        <v>60</v>
      </c>
      <c r="L7" s="1">
        <v>12</v>
      </c>
      <c r="M7" s="1"/>
      <c r="N7" s="1"/>
      <c r="O7" s="27">
        <f>SUM(E7:N7)</f>
        <v>120</v>
      </c>
    </row>
    <row r="8" spans="1:16" x14ac:dyDescent="0.25">
      <c r="A8" s="1" t="s">
        <v>11</v>
      </c>
      <c r="B8" s="1" t="s">
        <v>12</v>
      </c>
      <c r="C8" s="1" t="s">
        <v>242</v>
      </c>
      <c r="D8" s="27" t="s">
        <v>179</v>
      </c>
      <c r="E8" s="1">
        <v>61</v>
      </c>
      <c r="F8" s="1">
        <v>44</v>
      </c>
      <c r="G8" s="1" t="s">
        <v>6</v>
      </c>
      <c r="H8" s="1" t="s">
        <v>6</v>
      </c>
      <c r="I8" s="1">
        <v>69</v>
      </c>
      <c r="J8" s="1">
        <v>51</v>
      </c>
      <c r="K8" s="1">
        <v>489</v>
      </c>
      <c r="L8" s="1">
        <v>200</v>
      </c>
      <c r="M8" s="1">
        <v>38</v>
      </c>
      <c r="N8" s="1">
        <v>8</v>
      </c>
      <c r="O8" s="27">
        <f>SUM(E8:N8)</f>
        <v>960</v>
      </c>
    </row>
    <row r="9" spans="1:16" x14ac:dyDescent="0.25">
      <c r="A9" s="1" t="s">
        <v>13</v>
      </c>
      <c r="B9" s="1" t="s">
        <v>3</v>
      </c>
      <c r="C9" s="2">
        <v>41074</v>
      </c>
      <c r="D9" s="27" t="s">
        <v>235</v>
      </c>
      <c r="E9" s="1">
        <v>16</v>
      </c>
      <c r="F9" s="1">
        <v>9</v>
      </c>
      <c r="G9" s="1">
        <v>11</v>
      </c>
      <c r="H9" s="1">
        <v>4</v>
      </c>
      <c r="I9" s="1">
        <v>10</v>
      </c>
      <c r="J9" s="1">
        <v>6</v>
      </c>
      <c r="K9" s="1">
        <v>102</v>
      </c>
      <c r="L9" s="1">
        <v>18</v>
      </c>
      <c r="M9" s="1">
        <v>6</v>
      </c>
      <c r="N9" s="1">
        <v>9</v>
      </c>
      <c r="O9" s="27">
        <f>SUM(E9:N9)</f>
        <v>191</v>
      </c>
    </row>
    <row r="10" spans="1:16" x14ac:dyDescent="0.25">
      <c r="A10" s="1"/>
      <c r="B10" s="1"/>
      <c r="C10" s="1"/>
      <c r="E10" s="1">
        <f t="shared" ref="E10:O10" si="0">SUM(E3:E9)</f>
        <v>179</v>
      </c>
      <c r="F10" s="1">
        <f t="shared" si="0"/>
        <v>113</v>
      </c>
      <c r="G10" s="1">
        <f t="shared" si="0"/>
        <v>86</v>
      </c>
      <c r="H10" s="1">
        <f t="shared" si="0"/>
        <v>50</v>
      </c>
      <c r="I10" s="1">
        <f t="shared" si="0"/>
        <v>168</v>
      </c>
      <c r="J10" s="1">
        <f t="shared" si="0"/>
        <v>116</v>
      </c>
      <c r="K10" s="1">
        <f t="shared" si="0"/>
        <v>3850</v>
      </c>
      <c r="L10" s="1">
        <f t="shared" si="0"/>
        <v>758</v>
      </c>
      <c r="M10" s="1">
        <f t="shared" si="0"/>
        <v>49</v>
      </c>
      <c r="N10" s="1">
        <f t="shared" si="0"/>
        <v>17</v>
      </c>
      <c r="O10" s="27">
        <f t="shared" si="0"/>
        <v>5386</v>
      </c>
    </row>
    <row r="11" spans="1:16" x14ac:dyDescent="0.25">
      <c r="A11" s="1"/>
      <c r="B11" s="1"/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6" x14ac:dyDescent="0.25">
      <c r="A12" s="3" t="s">
        <v>209</v>
      </c>
      <c r="B12" s="1"/>
      <c r="C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6" x14ac:dyDescent="0.25">
      <c r="A13" s="1" t="s">
        <v>1</v>
      </c>
      <c r="B13" s="1" t="s">
        <v>2</v>
      </c>
      <c r="C13" s="1" t="s">
        <v>0</v>
      </c>
      <c r="D13" s="27" t="s">
        <v>90</v>
      </c>
      <c r="E13" s="27" t="s">
        <v>91</v>
      </c>
      <c r="F13" s="27" t="s">
        <v>94</v>
      </c>
      <c r="G13" s="27" t="s">
        <v>95</v>
      </c>
      <c r="H13" s="27" t="s">
        <v>100</v>
      </c>
      <c r="I13" s="27"/>
      <c r="J13" s="27"/>
      <c r="K13" s="27"/>
      <c r="L13" s="1"/>
      <c r="N13" s="1"/>
    </row>
    <row r="14" spans="1:16" x14ac:dyDescent="0.25">
      <c r="A14" s="1" t="s">
        <v>7</v>
      </c>
      <c r="B14" s="1" t="s">
        <v>8</v>
      </c>
      <c r="C14" s="2">
        <v>41154</v>
      </c>
      <c r="E14" s="27"/>
      <c r="F14" s="27">
        <v>74</v>
      </c>
      <c r="G14" s="27">
        <v>42</v>
      </c>
      <c r="H14" s="27">
        <f t="shared" ref="H14:H20" si="1">SUM(F14:G14)</f>
        <v>116</v>
      </c>
      <c r="I14" s="27"/>
      <c r="J14" s="27"/>
      <c r="K14" s="27"/>
      <c r="L14" s="1"/>
      <c r="N14" s="1"/>
    </row>
    <row r="15" spans="1:16" x14ac:dyDescent="0.25">
      <c r="A15" s="1" t="s">
        <v>14</v>
      </c>
      <c r="B15" s="1" t="s">
        <v>15</v>
      </c>
      <c r="C15" s="2">
        <v>41090</v>
      </c>
      <c r="E15" s="27"/>
      <c r="F15" s="27">
        <v>37</v>
      </c>
      <c r="G15" s="27">
        <v>21</v>
      </c>
      <c r="H15" s="27">
        <f t="shared" si="1"/>
        <v>58</v>
      </c>
      <c r="I15" s="27"/>
      <c r="J15" s="27"/>
      <c r="K15" s="27"/>
      <c r="L15" s="1"/>
      <c r="N15" s="1"/>
    </row>
    <row r="16" spans="1:16" x14ac:dyDescent="0.25">
      <c r="A16" s="1" t="s">
        <v>16</v>
      </c>
      <c r="B16" s="1" t="s">
        <v>17</v>
      </c>
      <c r="C16" s="2">
        <v>41076</v>
      </c>
      <c r="E16" s="27"/>
      <c r="F16" s="27">
        <v>81</v>
      </c>
      <c r="G16" s="27">
        <v>39</v>
      </c>
      <c r="H16" s="27">
        <f t="shared" si="1"/>
        <v>120</v>
      </c>
      <c r="I16" s="27"/>
      <c r="J16" s="27"/>
      <c r="K16" s="27"/>
      <c r="L16" s="1"/>
      <c r="N16" s="1"/>
    </row>
    <row r="17" spans="1:14" x14ac:dyDescent="0.25">
      <c r="A17" s="1" t="s">
        <v>20</v>
      </c>
      <c r="B17" s="1" t="s">
        <v>21</v>
      </c>
      <c r="C17" s="2">
        <v>41160</v>
      </c>
      <c r="E17" s="27"/>
      <c r="F17" s="27">
        <v>49</v>
      </c>
      <c r="G17" s="27">
        <v>33</v>
      </c>
      <c r="H17" s="27">
        <f t="shared" si="1"/>
        <v>82</v>
      </c>
      <c r="I17" s="27"/>
      <c r="J17" s="27"/>
      <c r="K17" s="27"/>
      <c r="L17" s="1"/>
      <c r="N17" s="1"/>
    </row>
    <row r="18" spans="1:14" x14ac:dyDescent="0.25">
      <c r="A18" s="1" t="s">
        <v>22</v>
      </c>
      <c r="B18" s="1" t="s">
        <v>19</v>
      </c>
      <c r="C18" s="2">
        <v>41168</v>
      </c>
      <c r="E18" s="27"/>
      <c r="F18" s="27">
        <v>32</v>
      </c>
      <c r="G18" s="27">
        <v>13</v>
      </c>
      <c r="H18" s="27">
        <f t="shared" si="1"/>
        <v>45</v>
      </c>
      <c r="I18" s="27"/>
      <c r="J18" s="27"/>
      <c r="K18" s="27"/>
      <c r="L18" s="1"/>
      <c r="N18" s="1"/>
    </row>
    <row r="19" spans="1:14" x14ac:dyDescent="0.25">
      <c r="A19" s="1" t="s">
        <v>27</v>
      </c>
      <c r="B19" s="1" t="s">
        <v>28</v>
      </c>
      <c r="C19" s="2">
        <v>41104</v>
      </c>
      <c r="E19" s="27"/>
      <c r="F19" s="27">
        <v>57</v>
      </c>
      <c r="G19" s="27">
        <v>39</v>
      </c>
      <c r="H19" s="27">
        <f t="shared" si="1"/>
        <v>96</v>
      </c>
      <c r="I19" s="27"/>
      <c r="J19" s="27"/>
      <c r="K19" s="27"/>
      <c r="L19" s="1"/>
      <c r="N19" s="1"/>
    </row>
    <row r="20" spans="1:14" x14ac:dyDescent="0.25">
      <c r="A20" s="1" t="s">
        <v>30</v>
      </c>
      <c r="B20" s="1" t="s">
        <v>31</v>
      </c>
      <c r="C20" s="2">
        <v>41119</v>
      </c>
      <c r="E20" s="27"/>
      <c r="F20" s="27">
        <v>76</v>
      </c>
      <c r="G20" s="27">
        <v>38</v>
      </c>
      <c r="H20" s="27">
        <f t="shared" si="1"/>
        <v>114</v>
      </c>
      <c r="I20" s="27"/>
      <c r="J20" s="27"/>
      <c r="K20" s="27"/>
      <c r="L20" s="1"/>
      <c r="N20" s="1"/>
    </row>
    <row r="21" spans="1:14" x14ac:dyDescent="0.25">
      <c r="A21" s="1" t="s">
        <v>18</v>
      </c>
      <c r="B21" s="1" t="s">
        <v>19</v>
      </c>
      <c r="C21" s="1" t="s">
        <v>86</v>
      </c>
      <c r="D21" s="27">
        <v>68</v>
      </c>
      <c r="E21" s="27">
        <v>36</v>
      </c>
      <c r="F21" s="27">
        <v>68</v>
      </c>
      <c r="G21" s="27">
        <v>33</v>
      </c>
      <c r="H21" s="27">
        <f t="shared" ref="H21:H30" si="2">SUM(D21:G21)</f>
        <v>205</v>
      </c>
      <c r="I21" s="3" t="s">
        <v>150</v>
      </c>
      <c r="J21" s="27"/>
      <c r="K21" s="27"/>
      <c r="L21" s="1"/>
      <c r="N21" s="1"/>
    </row>
    <row r="22" spans="1:14" x14ac:dyDescent="0.25">
      <c r="A22" s="1" t="s">
        <v>25</v>
      </c>
      <c r="B22" s="1" t="s">
        <v>26</v>
      </c>
      <c r="C22" s="1" t="s">
        <v>87</v>
      </c>
      <c r="D22" s="27">
        <v>38</v>
      </c>
      <c r="E22" s="27">
        <v>22</v>
      </c>
      <c r="F22" s="27">
        <v>47</v>
      </c>
      <c r="G22" s="27">
        <v>28</v>
      </c>
      <c r="H22" s="27">
        <f t="shared" si="2"/>
        <v>135</v>
      </c>
      <c r="I22" s="3" t="s">
        <v>151</v>
      </c>
      <c r="J22" s="27"/>
      <c r="K22" s="27"/>
      <c r="L22" s="1"/>
      <c r="N22" s="1"/>
    </row>
    <row r="23" spans="1:14" x14ac:dyDescent="0.25">
      <c r="A23" s="1" t="s">
        <v>29</v>
      </c>
      <c r="B23" s="1" t="s">
        <v>3</v>
      </c>
      <c r="C23" s="2">
        <v>41097</v>
      </c>
      <c r="D23" s="27">
        <v>63</v>
      </c>
      <c r="E23" s="27">
        <v>30</v>
      </c>
      <c r="F23" s="27">
        <v>74</v>
      </c>
      <c r="G23" s="27">
        <v>28</v>
      </c>
      <c r="H23" s="27">
        <f t="shared" si="2"/>
        <v>195</v>
      </c>
      <c r="I23" s="3" t="s">
        <v>152</v>
      </c>
      <c r="J23" s="27"/>
      <c r="K23" s="27"/>
      <c r="L23" s="1"/>
      <c r="N23" s="1"/>
    </row>
    <row r="24" spans="1:14" x14ac:dyDescent="0.25">
      <c r="A24" s="1" t="s">
        <v>34</v>
      </c>
      <c r="B24" s="1" t="s">
        <v>33</v>
      </c>
      <c r="C24" s="1" t="s">
        <v>89</v>
      </c>
      <c r="D24" s="27">
        <v>48</v>
      </c>
      <c r="E24" s="27">
        <v>29</v>
      </c>
      <c r="F24" s="27">
        <v>60</v>
      </c>
      <c r="G24" s="27">
        <v>22</v>
      </c>
      <c r="H24" s="27">
        <f t="shared" si="2"/>
        <v>159</v>
      </c>
      <c r="I24" s="3" t="s">
        <v>153</v>
      </c>
      <c r="J24" s="27"/>
      <c r="K24" s="27"/>
      <c r="L24" s="1"/>
      <c r="N24" s="1"/>
    </row>
    <row r="25" spans="1:14" ht="15.75" thickBot="1" x14ac:dyDescent="0.3">
      <c r="A25" s="1" t="s">
        <v>23</v>
      </c>
      <c r="B25" s="1" t="s">
        <v>10</v>
      </c>
      <c r="C25" s="2">
        <v>41070</v>
      </c>
      <c r="D25" s="27">
        <v>68</v>
      </c>
      <c r="E25" s="27">
        <v>45</v>
      </c>
      <c r="F25" s="27"/>
      <c r="G25" s="27"/>
      <c r="H25" s="27">
        <f t="shared" si="2"/>
        <v>113</v>
      </c>
      <c r="I25" s="27"/>
      <c r="J25" s="27"/>
      <c r="K25" s="27"/>
      <c r="L25" s="1"/>
      <c r="N25" s="1"/>
    </row>
    <row r="26" spans="1:14" ht="15.75" thickBot="1" x14ac:dyDescent="0.3">
      <c r="A26" s="1" t="s">
        <v>24</v>
      </c>
      <c r="B26" s="1" t="s">
        <v>10</v>
      </c>
      <c r="C26" s="2">
        <v>41181</v>
      </c>
      <c r="D26" s="27">
        <v>41</v>
      </c>
      <c r="E26" s="27">
        <v>20</v>
      </c>
      <c r="F26" s="27"/>
      <c r="G26" s="27"/>
      <c r="H26" s="27">
        <f t="shared" si="2"/>
        <v>61</v>
      </c>
      <c r="I26" s="8"/>
      <c r="J26" s="10" t="s">
        <v>145</v>
      </c>
      <c r="K26" s="10" t="s">
        <v>147</v>
      </c>
      <c r="L26" s="11" t="s">
        <v>148</v>
      </c>
      <c r="N26" s="1"/>
    </row>
    <row r="27" spans="1:14" x14ac:dyDescent="0.25">
      <c r="A27" s="1" t="s">
        <v>32</v>
      </c>
      <c r="B27" s="1" t="s">
        <v>31</v>
      </c>
      <c r="C27" s="2">
        <v>41147</v>
      </c>
      <c r="D27" s="27">
        <v>37</v>
      </c>
      <c r="E27" s="27">
        <v>18</v>
      </c>
      <c r="F27" s="27"/>
      <c r="G27" s="27"/>
      <c r="H27" s="27">
        <f t="shared" si="2"/>
        <v>55</v>
      </c>
      <c r="I27" s="9" t="s">
        <v>146</v>
      </c>
      <c r="J27" s="12">
        <v>84</v>
      </c>
      <c r="K27" s="13">
        <v>104</v>
      </c>
      <c r="L27" s="14">
        <v>55</v>
      </c>
      <c r="N27" s="1"/>
    </row>
    <row r="28" spans="1:14" x14ac:dyDescent="0.25">
      <c r="A28" s="1" t="s">
        <v>36</v>
      </c>
      <c r="B28" s="1" t="s">
        <v>33</v>
      </c>
      <c r="C28" s="2">
        <v>41091</v>
      </c>
      <c r="D28" s="27">
        <v>43</v>
      </c>
      <c r="E28" s="27">
        <v>26</v>
      </c>
      <c r="F28" s="27"/>
      <c r="G28" s="27"/>
      <c r="H28" s="27">
        <f t="shared" si="2"/>
        <v>69</v>
      </c>
      <c r="I28" s="7" t="s">
        <v>90</v>
      </c>
      <c r="J28" s="15">
        <v>54</v>
      </c>
      <c r="K28" s="16">
        <v>69</v>
      </c>
      <c r="L28" s="17">
        <v>37</v>
      </c>
      <c r="N28" s="1"/>
    </row>
    <row r="29" spans="1:14" x14ac:dyDescent="0.25">
      <c r="A29" s="1" t="s">
        <v>37</v>
      </c>
      <c r="B29" s="1" t="s">
        <v>33</v>
      </c>
      <c r="C29" s="2">
        <v>41035</v>
      </c>
      <c r="D29" s="27">
        <v>63</v>
      </c>
      <c r="E29" s="27">
        <v>43</v>
      </c>
      <c r="F29" s="27"/>
      <c r="G29" s="27"/>
      <c r="H29" s="27">
        <f t="shared" si="2"/>
        <v>106</v>
      </c>
      <c r="I29" s="7" t="s">
        <v>91</v>
      </c>
      <c r="J29" s="15">
        <v>30</v>
      </c>
      <c r="K29" s="16">
        <v>45</v>
      </c>
      <c r="L29" s="17">
        <v>18</v>
      </c>
      <c r="N29" s="1"/>
    </row>
    <row r="30" spans="1:14" x14ac:dyDescent="0.25">
      <c r="A30" s="1" t="s">
        <v>38</v>
      </c>
      <c r="B30" s="1" t="s">
        <v>39</v>
      </c>
      <c r="C30" s="2">
        <v>41112</v>
      </c>
      <c r="D30" s="27">
        <v>69</v>
      </c>
      <c r="E30" s="27">
        <v>34</v>
      </c>
      <c r="F30" s="27"/>
      <c r="G30" s="27"/>
      <c r="H30" s="27">
        <f t="shared" si="2"/>
        <v>103</v>
      </c>
      <c r="I30" s="20" t="s">
        <v>149</v>
      </c>
      <c r="J30" s="21">
        <v>90</v>
      </c>
      <c r="K30" s="22">
        <v>120</v>
      </c>
      <c r="L30" s="23">
        <v>45</v>
      </c>
      <c r="N30" s="1"/>
    </row>
    <row r="31" spans="1:14" x14ac:dyDescent="0.25">
      <c r="A31" s="1"/>
      <c r="B31" s="1"/>
      <c r="C31" s="2"/>
      <c r="D31" s="27">
        <f>SUM(D21:D30)</f>
        <v>538</v>
      </c>
      <c r="E31" s="27">
        <f>SUM(E21:E30)</f>
        <v>303</v>
      </c>
      <c r="F31" s="27">
        <f>SUM(F14:F30)</f>
        <v>655</v>
      </c>
      <c r="G31" s="27">
        <f>SUM(G14:G30)</f>
        <v>336</v>
      </c>
      <c r="H31" s="27">
        <f>SUM(H14:H30)</f>
        <v>1832</v>
      </c>
      <c r="I31" s="7" t="s">
        <v>94</v>
      </c>
      <c r="J31" s="15">
        <v>59</v>
      </c>
      <c r="K31" s="16">
        <v>76</v>
      </c>
      <c r="L31" s="17">
        <v>32</v>
      </c>
      <c r="N31" s="1"/>
    </row>
    <row r="32" spans="1:14" ht="15.75" thickBot="1" x14ac:dyDescent="0.3">
      <c r="A32" s="1"/>
      <c r="B32" s="1"/>
      <c r="C32" s="2"/>
      <c r="D32" s="33">
        <v>841</v>
      </c>
      <c r="E32" s="33"/>
      <c r="F32" s="33">
        <v>991</v>
      </c>
      <c r="G32" s="33"/>
      <c r="H32" s="27"/>
      <c r="I32" s="24" t="s">
        <v>95</v>
      </c>
      <c r="J32" s="25">
        <v>30</v>
      </c>
      <c r="K32" s="18">
        <v>42</v>
      </c>
      <c r="L32" s="19">
        <v>21</v>
      </c>
      <c r="N32" s="1"/>
    </row>
    <row r="33" spans="1:14" x14ac:dyDescent="0.25">
      <c r="A33" s="1"/>
      <c r="B33" s="1"/>
      <c r="C33" s="2"/>
      <c r="D33" s="33">
        <v>1832</v>
      </c>
      <c r="E33" s="33"/>
      <c r="F33" s="33"/>
      <c r="G33" s="33"/>
      <c r="H33" s="27"/>
      <c r="I33" s="27"/>
      <c r="J33" s="27"/>
      <c r="K33" s="27"/>
      <c r="L33" s="1"/>
      <c r="N33" s="1"/>
    </row>
    <row r="34" spans="1:14" x14ac:dyDescent="0.25">
      <c r="A34" s="1"/>
      <c r="B34" s="1"/>
      <c r="C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3" t="s">
        <v>101</v>
      </c>
      <c r="B35" s="1"/>
      <c r="C35" s="1"/>
      <c r="E35" s="1"/>
      <c r="F35" s="1" t="s">
        <v>100</v>
      </c>
      <c r="G35" s="1"/>
      <c r="I35" s="1"/>
      <c r="J35" s="1"/>
      <c r="K35" s="1"/>
      <c r="L35" s="1"/>
      <c r="M35" s="1"/>
      <c r="N35" s="1"/>
    </row>
    <row r="36" spans="1:14" x14ac:dyDescent="0.25">
      <c r="A36" s="1" t="s">
        <v>40</v>
      </c>
      <c r="B36" s="1" t="s">
        <v>15</v>
      </c>
      <c r="C36" s="2">
        <v>40950</v>
      </c>
      <c r="D36" s="27">
        <v>14</v>
      </c>
      <c r="E36" s="1">
        <v>4</v>
      </c>
      <c r="F36" s="1">
        <f>SUM(D36:E36)</f>
        <v>18</v>
      </c>
      <c r="G36" s="1"/>
      <c r="I36" s="1"/>
      <c r="J36" s="1"/>
      <c r="K36" s="1"/>
      <c r="L36" s="1"/>
      <c r="M36" s="1"/>
      <c r="N36" s="1"/>
    </row>
    <row r="37" spans="1:14" x14ac:dyDescent="0.25">
      <c r="A37" s="1" t="s">
        <v>41</v>
      </c>
      <c r="B37" s="1" t="s">
        <v>39</v>
      </c>
      <c r="C37" s="2">
        <v>40937</v>
      </c>
      <c r="D37" s="27">
        <v>16</v>
      </c>
      <c r="E37" s="1">
        <v>3</v>
      </c>
      <c r="F37" s="1">
        <f>SUM(D37:E37)</f>
        <v>19</v>
      </c>
      <c r="G37" s="1"/>
      <c r="I37" s="1"/>
      <c r="J37" s="1"/>
      <c r="K37" s="1"/>
      <c r="L37" s="1"/>
      <c r="M37" s="1"/>
      <c r="N37" s="1"/>
    </row>
    <row r="38" spans="1:14" x14ac:dyDescent="0.25">
      <c r="A38" s="1" t="s">
        <v>42</v>
      </c>
      <c r="B38" s="1" t="s">
        <v>10</v>
      </c>
      <c r="C38" s="1" t="s">
        <v>187</v>
      </c>
      <c r="D38" s="27">
        <v>68</v>
      </c>
      <c r="E38" s="1">
        <v>8</v>
      </c>
      <c r="F38" s="1">
        <f>SUM(D38:E38)</f>
        <v>76</v>
      </c>
      <c r="G38" s="3" t="s">
        <v>189</v>
      </c>
      <c r="I38" s="1"/>
      <c r="J38" s="1"/>
      <c r="K38" s="1"/>
      <c r="L38" s="1"/>
      <c r="M38" s="1"/>
      <c r="N38" s="1"/>
    </row>
    <row r="39" spans="1:14" x14ac:dyDescent="0.25">
      <c r="A39" s="1" t="s">
        <v>43</v>
      </c>
      <c r="B39" s="1" t="s">
        <v>44</v>
      </c>
      <c r="C39" s="2">
        <v>40923</v>
      </c>
      <c r="D39" s="27">
        <v>10</v>
      </c>
      <c r="E39" s="1">
        <v>12</v>
      </c>
      <c r="F39" s="1">
        <f>SUM(D39:E39)</f>
        <v>22</v>
      </c>
      <c r="G39" s="1"/>
      <c r="I39" s="1"/>
      <c r="J39" s="1"/>
      <c r="K39" s="1"/>
      <c r="L39" s="1"/>
      <c r="M39" s="1"/>
      <c r="N39" s="1"/>
    </row>
    <row r="40" spans="1:14" x14ac:dyDescent="0.25">
      <c r="A40" s="1" t="s">
        <v>45</v>
      </c>
      <c r="B40" s="1" t="s">
        <v>5</v>
      </c>
      <c r="C40" s="2">
        <v>40965</v>
      </c>
      <c r="D40" s="27">
        <v>73</v>
      </c>
      <c r="E40" s="1">
        <v>18</v>
      </c>
      <c r="F40" s="1">
        <f>SUM(D40:E40)</f>
        <v>91</v>
      </c>
      <c r="G40" s="3" t="s">
        <v>188</v>
      </c>
      <c r="I40" s="1"/>
      <c r="J40" s="1"/>
      <c r="K40" s="1"/>
      <c r="L40" s="1"/>
      <c r="M40" s="1"/>
      <c r="N40" s="1"/>
    </row>
  </sheetData>
  <mergeCells count="3">
    <mergeCell ref="D32:E32"/>
    <mergeCell ref="F32:G32"/>
    <mergeCell ref="D33:G3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E3" sqref="E3"/>
    </sheetView>
  </sheetViews>
  <sheetFormatPr defaultRowHeight="15" x14ac:dyDescent="0.25"/>
  <cols>
    <col min="1" max="1" width="16.25" customWidth="1"/>
    <col min="3" max="3" width="14.125" customWidth="1"/>
    <col min="4" max="4" width="12.125" customWidth="1"/>
    <col min="5" max="10" width="12.75" customWidth="1"/>
    <col min="11" max="11" width="12.875" customWidth="1"/>
    <col min="12" max="15" width="12.75" customWidth="1"/>
  </cols>
  <sheetData>
    <row r="1" spans="1:15" x14ac:dyDescent="0.25">
      <c r="A1" s="3" t="s">
        <v>4</v>
      </c>
      <c r="B1" s="1"/>
      <c r="C1" s="1"/>
      <c r="D1" s="27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A2" s="1" t="s">
        <v>1</v>
      </c>
      <c r="B2" s="1" t="s">
        <v>2</v>
      </c>
      <c r="C2" s="1" t="s">
        <v>0</v>
      </c>
      <c r="D2" s="27" t="s">
        <v>239</v>
      </c>
      <c r="E2" s="1" t="s">
        <v>90</v>
      </c>
      <c r="F2" s="1" t="s">
        <v>91</v>
      </c>
      <c r="G2" s="1" t="s">
        <v>92</v>
      </c>
      <c r="H2" s="1" t="s">
        <v>93</v>
      </c>
      <c r="I2" s="1" t="s">
        <v>94</v>
      </c>
      <c r="J2" s="1" t="s">
        <v>95</v>
      </c>
      <c r="K2" s="1" t="s">
        <v>96</v>
      </c>
      <c r="L2" s="1" t="s">
        <v>97</v>
      </c>
      <c r="M2" s="1" t="s">
        <v>98</v>
      </c>
      <c r="N2" s="1" t="s">
        <v>99</v>
      </c>
      <c r="O2" s="1" t="s">
        <v>100</v>
      </c>
    </row>
    <row r="3" spans="1:15" x14ac:dyDescent="0.25">
      <c r="A3" s="1" t="s">
        <v>106</v>
      </c>
      <c r="B3" s="1" t="s">
        <v>3</v>
      </c>
      <c r="C3" s="2">
        <v>41385</v>
      </c>
      <c r="D3" s="2" t="s">
        <v>243</v>
      </c>
      <c r="E3" s="1">
        <v>40</v>
      </c>
      <c r="F3" s="1">
        <v>17</v>
      </c>
      <c r="G3" s="1"/>
      <c r="H3" s="1"/>
      <c r="I3" s="1"/>
      <c r="J3" s="1"/>
      <c r="K3" s="1">
        <v>103</v>
      </c>
      <c r="L3" s="1">
        <v>25</v>
      </c>
      <c r="M3" s="1"/>
      <c r="N3" s="1"/>
      <c r="O3" s="1">
        <f>SUM(E3:N3)</f>
        <v>185</v>
      </c>
    </row>
    <row r="4" spans="1:15" x14ac:dyDescent="0.25">
      <c r="A4" s="1" t="s">
        <v>107</v>
      </c>
      <c r="B4" s="1" t="s">
        <v>3</v>
      </c>
      <c r="C4" s="2">
        <v>41385</v>
      </c>
      <c r="D4" s="2" t="s">
        <v>244</v>
      </c>
      <c r="E4" s="1"/>
      <c r="F4" s="1"/>
      <c r="G4" s="1">
        <v>5</v>
      </c>
      <c r="H4" s="1">
        <v>2</v>
      </c>
      <c r="I4" s="1">
        <v>29</v>
      </c>
      <c r="J4" s="1">
        <v>17</v>
      </c>
      <c r="K4" s="1">
        <v>178</v>
      </c>
      <c r="L4" s="1">
        <v>48</v>
      </c>
      <c r="M4" s="1">
        <v>3</v>
      </c>
      <c r="N4" s="1">
        <v>2</v>
      </c>
      <c r="O4" s="1">
        <f>SUM(E4:N4)</f>
        <v>284</v>
      </c>
    </row>
    <row r="5" spans="1:15" x14ac:dyDescent="0.25">
      <c r="A5" s="1" t="s">
        <v>267</v>
      </c>
      <c r="B5" s="1" t="s">
        <v>62</v>
      </c>
      <c r="C5" s="2">
        <v>41518</v>
      </c>
      <c r="D5" s="2" t="s">
        <v>225</v>
      </c>
      <c r="E5" s="1">
        <v>16</v>
      </c>
      <c r="F5" s="1">
        <v>9</v>
      </c>
      <c r="G5" s="1" t="s">
        <v>6</v>
      </c>
      <c r="H5" s="1" t="s">
        <v>6</v>
      </c>
      <c r="I5" s="1" t="s">
        <v>6</v>
      </c>
      <c r="J5" s="1" t="s">
        <v>6</v>
      </c>
      <c r="K5" s="1">
        <v>381</v>
      </c>
      <c r="L5" s="1">
        <v>50</v>
      </c>
      <c r="M5" s="1" t="s">
        <v>6</v>
      </c>
      <c r="N5" s="1" t="s">
        <v>6</v>
      </c>
      <c r="O5" s="1">
        <f>SUM('2013'!E5:N5)</f>
        <v>456</v>
      </c>
    </row>
    <row r="6" spans="1:15" x14ac:dyDescent="0.25">
      <c r="A6" s="1" t="s">
        <v>268</v>
      </c>
      <c r="B6" s="1" t="s">
        <v>8</v>
      </c>
      <c r="C6" s="2">
        <v>41413</v>
      </c>
      <c r="D6" s="2" t="s">
        <v>247</v>
      </c>
      <c r="E6" s="1">
        <v>34</v>
      </c>
      <c r="F6" s="1">
        <v>19</v>
      </c>
      <c r="G6" s="1" t="s">
        <v>6</v>
      </c>
      <c r="H6" s="1" t="s">
        <v>6</v>
      </c>
      <c r="I6" s="1" t="s">
        <v>6</v>
      </c>
      <c r="J6" s="1" t="s">
        <v>6</v>
      </c>
      <c r="K6" s="1">
        <v>287</v>
      </c>
      <c r="L6" s="1">
        <v>80</v>
      </c>
      <c r="M6" s="1">
        <v>9</v>
      </c>
      <c r="N6" s="1">
        <v>0</v>
      </c>
      <c r="O6" s="1">
        <f>SUM('2013'!E6:N6)</f>
        <v>429</v>
      </c>
    </row>
    <row r="7" spans="1:15" x14ac:dyDescent="0.25">
      <c r="A7" s="1" t="s">
        <v>29</v>
      </c>
      <c r="B7" s="1" t="s">
        <v>3</v>
      </c>
      <c r="C7" s="1" t="s">
        <v>81</v>
      </c>
      <c r="D7" s="27" t="s">
        <v>269</v>
      </c>
      <c r="E7" s="1" t="s">
        <v>6</v>
      </c>
      <c r="F7" s="1" t="s">
        <v>6</v>
      </c>
      <c r="G7" s="1">
        <v>66</v>
      </c>
      <c r="H7" s="1">
        <v>38</v>
      </c>
      <c r="I7" s="1">
        <v>72</v>
      </c>
      <c r="J7" s="1">
        <v>60</v>
      </c>
      <c r="K7" s="1" t="s">
        <v>6</v>
      </c>
      <c r="L7" s="1" t="s">
        <v>6</v>
      </c>
      <c r="M7" s="1" t="s">
        <v>6</v>
      </c>
      <c r="N7" s="1" t="s">
        <v>6</v>
      </c>
      <c r="O7" s="1">
        <f>SUM('2013'!G7:N7)</f>
        <v>236</v>
      </c>
    </row>
    <row r="8" spans="1:15" x14ac:dyDescent="0.25">
      <c r="A8" s="1" t="s">
        <v>34</v>
      </c>
      <c r="B8" s="1" t="s">
        <v>33</v>
      </c>
      <c r="C8" s="1" t="s">
        <v>266</v>
      </c>
      <c r="D8" s="27" t="s">
        <v>233</v>
      </c>
      <c r="E8" s="1">
        <v>57</v>
      </c>
      <c r="F8" s="1">
        <v>37</v>
      </c>
      <c r="G8" s="1" t="s">
        <v>6</v>
      </c>
      <c r="H8" s="1" t="s">
        <v>6</v>
      </c>
      <c r="I8" s="1">
        <v>79</v>
      </c>
      <c r="J8" s="1">
        <v>58</v>
      </c>
      <c r="K8" s="1">
        <v>513</v>
      </c>
      <c r="L8" s="1">
        <v>242</v>
      </c>
      <c r="M8" s="1">
        <v>65</v>
      </c>
      <c r="N8" s="1">
        <v>13</v>
      </c>
      <c r="O8" s="1">
        <f>SUM('2013'!E8:N8)</f>
        <v>1064</v>
      </c>
    </row>
    <row r="9" spans="1:15" x14ac:dyDescent="0.25">
      <c r="A9" s="1" t="s">
        <v>53</v>
      </c>
      <c r="B9" s="1" t="s">
        <v>54</v>
      </c>
      <c r="C9" s="1" t="s">
        <v>80</v>
      </c>
      <c r="D9" s="27" t="s">
        <v>234</v>
      </c>
      <c r="E9" s="1">
        <v>17</v>
      </c>
      <c r="F9" s="1">
        <v>13</v>
      </c>
      <c r="G9" s="1">
        <v>6</v>
      </c>
      <c r="H9" s="1">
        <v>3</v>
      </c>
      <c r="I9" s="1">
        <v>14</v>
      </c>
      <c r="J9" s="1">
        <v>7</v>
      </c>
      <c r="K9" s="1">
        <v>40</v>
      </c>
      <c r="L9" s="1">
        <v>9</v>
      </c>
      <c r="M9" s="1">
        <v>1</v>
      </c>
      <c r="N9" s="1">
        <v>0</v>
      </c>
      <c r="O9" s="1">
        <f>SUM('2013'!E9:N9)</f>
        <v>110</v>
      </c>
    </row>
    <row r="10" spans="1:15" x14ac:dyDescent="0.25">
      <c r="A10" s="1" t="s">
        <v>83</v>
      </c>
      <c r="B10" s="1" t="s">
        <v>17</v>
      </c>
      <c r="C10" s="2">
        <v>41524</v>
      </c>
      <c r="D10" s="2" t="s">
        <v>222</v>
      </c>
      <c r="E10" s="1">
        <v>24</v>
      </c>
      <c r="F10" s="1">
        <v>11</v>
      </c>
      <c r="G10" s="1">
        <v>9</v>
      </c>
      <c r="H10" s="1">
        <v>4</v>
      </c>
      <c r="I10" s="1">
        <v>7</v>
      </c>
      <c r="J10" s="1">
        <v>3</v>
      </c>
      <c r="K10" s="1">
        <v>97</v>
      </c>
      <c r="L10" s="1">
        <v>25</v>
      </c>
      <c r="M10" s="1">
        <v>3</v>
      </c>
      <c r="N10" s="1">
        <v>0</v>
      </c>
      <c r="O10" s="1">
        <f>SUM('2013'!E10:N10)</f>
        <v>183</v>
      </c>
    </row>
    <row r="11" spans="1:15" x14ac:dyDescent="0.25">
      <c r="A11" s="27"/>
      <c r="B11" s="27"/>
      <c r="C11" s="2"/>
      <c r="D11" s="2"/>
      <c r="E11" s="27">
        <f>SUM(E3:E10)</f>
        <v>188</v>
      </c>
      <c r="F11" s="27">
        <f>SUM(F3:F10)</f>
        <v>106</v>
      </c>
      <c r="G11" s="27">
        <f>SUM(G3:G10)</f>
        <v>86</v>
      </c>
      <c r="H11" s="27">
        <f>SUM(H4:H10)</f>
        <v>47</v>
      </c>
      <c r="I11" s="27">
        <f>SUM(I4:I10)</f>
        <v>201</v>
      </c>
      <c r="J11" s="27">
        <f>SUM(J4:J10)</f>
        <v>145</v>
      </c>
      <c r="K11" s="27">
        <f>SUM(K3:K10)</f>
        <v>1599</v>
      </c>
      <c r="L11" s="27">
        <f>SUM(L3:L10)</f>
        <v>479</v>
      </c>
      <c r="M11" s="27">
        <f>SUM(M3:M10)</f>
        <v>81</v>
      </c>
      <c r="N11" s="27">
        <f>SUM(N3:N10)</f>
        <v>15</v>
      </c>
      <c r="O11" s="27">
        <f>SUM(O3:O10)</f>
        <v>2947</v>
      </c>
    </row>
    <row r="12" spans="1:15" x14ac:dyDescent="0.25">
      <c r="A12" s="1"/>
      <c r="B12" s="1"/>
      <c r="C12" s="1"/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3" t="s">
        <v>104</v>
      </c>
      <c r="B13" s="1"/>
      <c r="C13" s="1"/>
      <c r="D13" s="27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5" x14ac:dyDescent="0.25">
      <c r="A14" s="1" t="s">
        <v>1</v>
      </c>
      <c r="B14" s="1" t="s">
        <v>2</v>
      </c>
      <c r="C14" s="1" t="s">
        <v>0</v>
      </c>
      <c r="D14" s="27" t="s">
        <v>90</v>
      </c>
      <c r="E14" s="27" t="s">
        <v>91</v>
      </c>
      <c r="F14" s="27" t="s">
        <v>94</v>
      </c>
      <c r="G14" s="27" t="s">
        <v>95</v>
      </c>
      <c r="H14" s="27" t="s">
        <v>100</v>
      </c>
      <c r="I14" s="27" t="s">
        <v>124</v>
      </c>
      <c r="J14" s="27"/>
      <c r="K14" s="27"/>
      <c r="L14" s="27"/>
      <c r="M14" s="1"/>
    </row>
    <row r="15" spans="1:15" x14ac:dyDescent="0.25">
      <c r="A15" s="1" t="s">
        <v>71</v>
      </c>
      <c r="B15" s="1" t="s">
        <v>50</v>
      </c>
      <c r="C15" s="2">
        <v>41517</v>
      </c>
      <c r="D15" s="27"/>
      <c r="E15" s="27"/>
      <c r="F15" s="27">
        <v>69</v>
      </c>
      <c r="G15" s="27">
        <v>54</v>
      </c>
      <c r="H15" s="27">
        <f t="shared" ref="H15:H20" si="0">SUM(F15:G15)</f>
        <v>123</v>
      </c>
      <c r="I15" s="27"/>
      <c r="J15" s="27"/>
      <c r="K15" s="27"/>
      <c r="L15" s="27"/>
      <c r="M15" s="1"/>
    </row>
    <row r="16" spans="1:15" x14ac:dyDescent="0.25">
      <c r="A16" s="1" t="s">
        <v>27</v>
      </c>
      <c r="B16" s="1" t="s">
        <v>28</v>
      </c>
      <c r="C16" s="1" t="s">
        <v>84</v>
      </c>
      <c r="D16" s="27"/>
      <c r="E16" s="27"/>
      <c r="F16" s="27">
        <v>98</v>
      </c>
      <c r="G16" s="27">
        <v>59</v>
      </c>
      <c r="H16" s="27">
        <f t="shared" si="0"/>
        <v>157</v>
      </c>
      <c r="I16" s="27" t="s">
        <v>141</v>
      </c>
      <c r="J16" s="27"/>
      <c r="K16" s="27"/>
      <c r="L16" s="27"/>
      <c r="M16" s="1"/>
    </row>
    <row r="17" spans="1:13" x14ac:dyDescent="0.25">
      <c r="A17" s="1" t="s">
        <v>72</v>
      </c>
      <c r="B17" s="1" t="s">
        <v>73</v>
      </c>
      <c r="C17" s="2">
        <v>41461</v>
      </c>
      <c r="D17" s="27"/>
      <c r="E17" s="27"/>
      <c r="F17" s="27">
        <v>32</v>
      </c>
      <c r="G17" s="27">
        <v>7</v>
      </c>
      <c r="H17" s="27">
        <f t="shared" si="0"/>
        <v>39</v>
      </c>
      <c r="I17" s="27"/>
      <c r="J17" s="27"/>
      <c r="K17" s="27"/>
      <c r="L17" s="27"/>
      <c r="M17" s="1"/>
    </row>
    <row r="18" spans="1:13" x14ac:dyDescent="0.25">
      <c r="A18" s="1" t="s">
        <v>14</v>
      </c>
      <c r="B18" s="1" t="s">
        <v>15</v>
      </c>
      <c r="C18" s="2">
        <v>41447</v>
      </c>
      <c r="D18" s="27"/>
      <c r="E18" s="27"/>
      <c r="F18" s="27">
        <v>48</v>
      </c>
      <c r="G18" s="27">
        <v>9</v>
      </c>
      <c r="H18" s="27">
        <f t="shared" si="0"/>
        <v>57</v>
      </c>
      <c r="I18" s="27"/>
      <c r="J18" s="27"/>
      <c r="K18" s="27"/>
      <c r="L18" s="27"/>
      <c r="M18" s="1"/>
    </row>
    <row r="19" spans="1:13" x14ac:dyDescent="0.25">
      <c r="A19" s="1" t="s">
        <v>58</v>
      </c>
      <c r="B19" s="1" t="s">
        <v>31</v>
      </c>
      <c r="C19" s="2">
        <v>41419</v>
      </c>
      <c r="D19" s="27"/>
      <c r="E19" s="27"/>
      <c r="F19" s="27">
        <v>42</v>
      </c>
      <c r="G19" s="27">
        <v>26</v>
      </c>
      <c r="H19" s="27">
        <f t="shared" si="0"/>
        <v>68</v>
      </c>
      <c r="I19" s="27"/>
      <c r="J19" s="27"/>
      <c r="K19" s="27"/>
      <c r="L19" s="27"/>
      <c r="M19" s="1"/>
    </row>
    <row r="20" spans="1:13" x14ac:dyDescent="0.25">
      <c r="A20" s="1" t="s">
        <v>61</v>
      </c>
      <c r="B20" s="1" t="s">
        <v>62</v>
      </c>
      <c r="C20" s="2">
        <v>41406</v>
      </c>
      <c r="D20" s="27"/>
      <c r="E20" s="27"/>
      <c r="F20" s="27">
        <v>74</v>
      </c>
      <c r="G20" s="27">
        <v>41</v>
      </c>
      <c r="H20" s="27">
        <f t="shared" si="0"/>
        <v>115</v>
      </c>
      <c r="I20" s="27"/>
      <c r="J20" s="27"/>
      <c r="K20" s="27"/>
      <c r="L20" s="27"/>
      <c r="M20" s="1"/>
    </row>
    <row r="21" spans="1:13" x14ac:dyDescent="0.25">
      <c r="A21" s="1" t="s">
        <v>25</v>
      </c>
      <c r="B21" s="1" t="s">
        <v>26</v>
      </c>
      <c r="C21" s="1" t="s">
        <v>82</v>
      </c>
      <c r="D21" s="27">
        <v>29</v>
      </c>
      <c r="E21" s="27">
        <v>17</v>
      </c>
      <c r="F21" s="27">
        <v>30</v>
      </c>
      <c r="G21" s="27">
        <v>17</v>
      </c>
      <c r="H21" s="27">
        <f t="shared" ref="H21:H30" si="1">SUM(D21:G21)</f>
        <v>93</v>
      </c>
      <c r="I21" s="3" t="s">
        <v>137</v>
      </c>
      <c r="J21" s="27"/>
      <c r="K21" s="27"/>
      <c r="L21" s="27"/>
      <c r="M21" s="1"/>
    </row>
    <row r="22" spans="1:13" x14ac:dyDescent="0.25">
      <c r="A22" s="1" t="s">
        <v>36</v>
      </c>
      <c r="B22" s="1" t="s">
        <v>33</v>
      </c>
      <c r="C22" s="2">
        <v>41490</v>
      </c>
      <c r="D22" s="27">
        <v>39</v>
      </c>
      <c r="E22" s="27">
        <v>19</v>
      </c>
      <c r="F22" s="27">
        <v>38</v>
      </c>
      <c r="G22" s="27">
        <v>12</v>
      </c>
      <c r="H22" s="27">
        <f t="shared" si="1"/>
        <v>108</v>
      </c>
      <c r="I22" s="3" t="s">
        <v>138</v>
      </c>
      <c r="J22" s="27"/>
      <c r="K22" s="27"/>
      <c r="L22" s="27"/>
      <c r="M22" s="1"/>
    </row>
    <row r="23" spans="1:13" x14ac:dyDescent="0.25">
      <c r="A23" s="1" t="s">
        <v>37</v>
      </c>
      <c r="B23" s="1" t="s">
        <v>33</v>
      </c>
      <c r="C23" s="2">
        <v>41392</v>
      </c>
      <c r="D23" s="27">
        <v>70</v>
      </c>
      <c r="E23" s="27">
        <v>44</v>
      </c>
      <c r="F23" s="27">
        <v>59</v>
      </c>
      <c r="G23" s="27">
        <v>29</v>
      </c>
      <c r="H23" s="27">
        <f t="shared" si="1"/>
        <v>202</v>
      </c>
      <c r="I23" s="3" t="s">
        <v>139</v>
      </c>
      <c r="J23" s="27"/>
      <c r="K23" s="27"/>
      <c r="L23" s="27"/>
      <c r="M23" s="1"/>
    </row>
    <row r="24" spans="1:13" x14ac:dyDescent="0.25">
      <c r="A24" s="1" t="s">
        <v>18</v>
      </c>
      <c r="B24" s="1" t="s">
        <v>19</v>
      </c>
      <c r="C24" s="2">
        <v>41371</v>
      </c>
      <c r="D24" s="27">
        <v>70</v>
      </c>
      <c r="E24" s="27">
        <v>31</v>
      </c>
      <c r="F24" s="27">
        <v>50</v>
      </c>
      <c r="G24" s="27">
        <v>20</v>
      </c>
      <c r="H24" s="27">
        <f t="shared" si="1"/>
        <v>171</v>
      </c>
      <c r="I24" s="3" t="s">
        <v>140</v>
      </c>
      <c r="J24" s="27"/>
      <c r="K24" s="27"/>
      <c r="L24" s="27"/>
      <c r="M24" s="1"/>
    </row>
    <row r="25" spans="1:13" ht="15.75" thickBot="1" x14ac:dyDescent="0.3">
      <c r="A25" s="1" t="s">
        <v>32</v>
      </c>
      <c r="B25" s="1" t="s">
        <v>31</v>
      </c>
      <c r="C25" s="2">
        <v>41511</v>
      </c>
      <c r="D25" s="27">
        <v>67</v>
      </c>
      <c r="E25" s="27">
        <v>22</v>
      </c>
      <c r="F25" s="27"/>
      <c r="G25" s="27"/>
      <c r="H25" s="27">
        <f t="shared" si="1"/>
        <v>89</v>
      </c>
      <c r="I25" s="27"/>
      <c r="J25" s="27"/>
      <c r="K25" s="27"/>
      <c r="L25" s="27"/>
      <c r="M25" s="1"/>
    </row>
    <row r="26" spans="1:13" ht="15.75" thickBot="1" x14ac:dyDescent="0.3">
      <c r="A26" s="1" t="s">
        <v>38</v>
      </c>
      <c r="B26" s="1" t="s">
        <v>39</v>
      </c>
      <c r="C26" s="2">
        <v>41476</v>
      </c>
      <c r="D26" s="27">
        <v>63</v>
      </c>
      <c r="E26" s="27">
        <v>26</v>
      </c>
      <c r="F26" s="27"/>
      <c r="G26" s="27"/>
      <c r="H26" s="27">
        <f t="shared" si="1"/>
        <v>89</v>
      </c>
      <c r="I26" s="27"/>
      <c r="J26" s="8"/>
      <c r="K26" s="10" t="s">
        <v>145</v>
      </c>
      <c r="L26" s="10" t="s">
        <v>147</v>
      </c>
      <c r="M26" s="11" t="s">
        <v>148</v>
      </c>
    </row>
    <row r="27" spans="1:13" x14ac:dyDescent="0.25">
      <c r="A27" s="1" t="s">
        <v>53</v>
      </c>
      <c r="B27" s="1" t="s">
        <v>54</v>
      </c>
      <c r="C27" s="2">
        <v>41476</v>
      </c>
      <c r="D27" s="27">
        <v>46</v>
      </c>
      <c r="E27" s="27">
        <v>24</v>
      </c>
      <c r="F27" s="27"/>
      <c r="G27" s="27"/>
      <c r="H27" s="27">
        <f t="shared" si="1"/>
        <v>70</v>
      </c>
      <c r="I27" s="27"/>
      <c r="J27" s="9" t="s">
        <v>146</v>
      </c>
      <c r="K27" s="12">
        <v>88</v>
      </c>
      <c r="L27" s="13">
        <v>114</v>
      </c>
      <c r="M27" s="14">
        <v>46</v>
      </c>
    </row>
    <row r="28" spans="1:13" x14ac:dyDescent="0.25">
      <c r="A28" s="1" t="s">
        <v>29</v>
      </c>
      <c r="B28" s="1" t="s">
        <v>3</v>
      </c>
      <c r="C28" s="2">
        <v>41454</v>
      </c>
      <c r="D28" s="27">
        <v>61</v>
      </c>
      <c r="E28" s="27">
        <v>35</v>
      </c>
      <c r="F28" s="27"/>
      <c r="G28" s="27"/>
      <c r="H28" s="27">
        <f t="shared" si="1"/>
        <v>96</v>
      </c>
      <c r="I28" s="27"/>
      <c r="J28" s="7" t="s">
        <v>90</v>
      </c>
      <c r="K28" s="15">
        <v>58</v>
      </c>
      <c r="L28" s="16">
        <v>72</v>
      </c>
      <c r="M28" s="17">
        <v>29</v>
      </c>
    </row>
    <row r="29" spans="1:13" x14ac:dyDescent="0.25">
      <c r="A29" s="1" t="s">
        <v>23</v>
      </c>
      <c r="B29" s="1" t="s">
        <v>10</v>
      </c>
      <c r="C29" s="2">
        <v>41434</v>
      </c>
      <c r="D29" s="27">
        <v>72</v>
      </c>
      <c r="E29" s="27">
        <v>41</v>
      </c>
      <c r="F29" s="27"/>
      <c r="G29" s="27"/>
      <c r="H29" s="27">
        <f t="shared" si="1"/>
        <v>113</v>
      </c>
      <c r="I29" s="27"/>
      <c r="J29" s="7" t="s">
        <v>91</v>
      </c>
      <c r="K29" s="15">
        <v>30</v>
      </c>
      <c r="L29" s="16">
        <v>44</v>
      </c>
      <c r="M29" s="17">
        <v>17</v>
      </c>
    </row>
    <row r="30" spans="1:13" x14ac:dyDescent="0.25">
      <c r="A30" s="1" t="s">
        <v>35</v>
      </c>
      <c r="B30" s="1" t="s">
        <v>8</v>
      </c>
      <c r="C30" s="2">
        <v>41399</v>
      </c>
      <c r="D30" s="27">
        <v>68</v>
      </c>
      <c r="E30" s="27">
        <v>37</v>
      </c>
      <c r="F30" s="27"/>
      <c r="G30" s="27"/>
      <c r="H30" s="27">
        <f t="shared" si="1"/>
        <v>105</v>
      </c>
      <c r="I30" s="27"/>
      <c r="J30" s="20" t="s">
        <v>149</v>
      </c>
      <c r="K30" s="21">
        <v>81</v>
      </c>
      <c r="L30" s="22">
        <v>157</v>
      </c>
      <c r="M30" s="23">
        <v>39</v>
      </c>
    </row>
    <row r="31" spans="1:13" x14ac:dyDescent="0.25">
      <c r="A31" s="1"/>
      <c r="B31" s="1"/>
      <c r="C31" s="1"/>
      <c r="D31" s="27">
        <f>SUM(D21:D30)</f>
        <v>585</v>
      </c>
      <c r="E31" s="27">
        <f>SUM(E21:E30)</f>
        <v>296</v>
      </c>
      <c r="F31" s="27">
        <f>SUM(F15:F30)</f>
        <v>540</v>
      </c>
      <c r="G31" s="27">
        <f>SUM(G15:G30)</f>
        <v>274</v>
      </c>
      <c r="H31" s="27">
        <f>SUM(H15:H30)</f>
        <v>1695</v>
      </c>
      <c r="I31" s="27"/>
      <c r="J31" s="7" t="s">
        <v>94</v>
      </c>
      <c r="K31" s="15">
        <v>54</v>
      </c>
      <c r="L31" s="16">
        <v>98</v>
      </c>
      <c r="M31" s="17">
        <v>32</v>
      </c>
    </row>
    <row r="32" spans="1:13" ht="15.75" thickBot="1" x14ac:dyDescent="0.3">
      <c r="A32" s="1"/>
      <c r="B32" s="1"/>
      <c r="C32" s="1"/>
      <c r="D32" s="33">
        <v>881</v>
      </c>
      <c r="E32" s="33"/>
      <c r="F32" s="33">
        <v>814</v>
      </c>
      <c r="G32" s="33"/>
      <c r="H32" s="27"/>
      <c r="I32" s="27"/>
      <c r="J32" s="24" t="s">
        <v>95</v>
      </c>
      <c r="K32" s="25">
        <v>27</v>
      </c>
      <c r="L32" s="18">
        <v>59</v>
      </c>
      <c r="M32" s="19">
        <v>7</v>
      </c>
    </row>
    <row r="33" spans="1:14" x14ac:dyDescent="0.25">
      <c r="A33" s="1"/>
      <c r="B33" s="1"/>
      <c r="C33" s="1"/>
      <c r="D33" s="33">
        <v>1695</v>
      </c>
      <c r="E33" s="33"/>
      <c r="F33" s="33"/>
      <c r="G33" s="33"/>
      <c r="H33" s="27"/>
      <c r="I33" s="27"/>
      <c r="J33" s="27"/>
      <c r="K33" s="27"/>
      <c r="L33" s="27"/>
      <c r="M33" s="1"/>
    </row>
    <row r="34" spans="1:14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3" t="s">
        <v>101</v>
      </c>
      <c r="B35" s="1"/>
      <c r="C35" s="1"/>
      <c r="D35" s="1" t="s">
        <v>90</v>
      </c>
      <c r="E35" s="1" t="s">
        <v>91</v>
      </c>
      <c r="F35" s="1" t="s">
        <v>100</v>
      </c>
    </row>
    <row r="36" spans="1:14" x14ac:dyDescent="0.25">
      <c r="A36" s="1" t="s">
        <v>45</v>
      </c>
      <c r="B36" s="1" t="s">
        <v>5</v>
      </c>
      <c r="C36" s="2">
        <v>41343</v>
      </c>
      <c r="D36" s="1">
        <v>54</v>
      </c>
      <c r="E36" s="1">
        <v>18</v>
      </c>
      <c r="F36" s="1">
        <f>SUM(D36:E36)</f>
        <v>72</v>
      </c>
    </row>
    <row r="37" spans="1:14" x14ac:dyDescent="0.25">
      <c r="A37" s="1" t="s">
        <v>74</v>
      </c>
      <c r="B37" s="1" t="s">
        <v>31</v>
      </c>
      <c r="C37" s="2">
        <v>41322</v>
      </c>
      <c r="D37" s="1">
        <v>28</v>
      </c>
      <c r="E37" s="1">
        <v>8</v>
      </c>
      <c r="F37" s="1">
        <f>SUM(D37:E37)</f>
        <v>36</v>
      </c>
    </row>
    <row r="38" spans="1:14" x14ac:dyDescent="0.25">
      <c r="A38" s="27"/>
      <c r="B38" s="27"/>
      <c r="C38" s="2"/>
      <c r="D38" s="27">
        <f>SUM(D36:D37)</f>
        <v>82</v>
      </c>
      <c r="E38" s="27">
        <f>SUM(E36:E37)</f>
        <v>26</v>
      </c>
      <c r="F38" s="27">
        <f>SUM(F36:F37)</f>
        <v>108</v>
      </c>
    </row>
    <row r="46" spans="1:14" x14ac:dyDescent="0.25">
      <c r="H46" s="1"/>
      <c r="I46" s="1"/>
      <c r="J46" s="1"/>
      <c r="K46" s="1"/>
      <c r="L46" s="1"/>
      <c r="M46" s="1"/>
    </row>
  </sheetData>
  <mergeCells count="3">
    <mergeCell ref="D32:E32"/>
    <mergeCell ref="F32:G32"/>
    <mergeCell ref="D33:G3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7"/>
  <sheetViews>
    <sheetView workbookViewId="0">
      <selection activeCell="E41" sqref="E41:E44"/>
    </sheetView>
  </sheetViews>
  <sheetFormatPr defaultRowHeight="15" x14ac:dyDescent="0.25"/>
  <cols>
    <col min="1" max="1" width="17.875" customWidth="1"/>
    <col min="2" max="2" width="8.375" customWidth="1"/>
    <col min="3" max="3" width="14.125" style="1" customWidth="1"/>
    <col min="4" max="4" width="9.125" customWidth="1"/>
    <col min="5" max="10" width="12.75" customWidth="1"/>
    <col min="11" max="11" width="12.875" customWidth="1"/>
    <col min="12" max="15" width="12.75" customWidth="1"/>
  </cols>
  <sheetData>
    <row r="1" spans="1:15" x14ac:dyDescent="0.25">
      <c r="A1" t="s">
        <v>4</v>
      </c>
      <c r="C1"/>
    </row>
    <row r="2" spans="1:15" x14ac:dyDescent="0.25">
      <c r="A2" s="1" t="s">
        <v>1</v>
      </c>
      <c r="B2" s="1" t="s">
        <v>2</v>
      </c>
      <c r="C2" s="1" t="s">
        <v>0</v>
      </c>
      <c r="D2" s="27" t="s">
        <v>239</v>
      </c>
      <c r="E2" s="1" t="s">
        <v>90</v>
      </c>
      <c r="F2" s="1" t="s">
        <v>91</v>
      </c>
      <c r="G2" s="1" t="s">
        <v>92</v>
      </c>
      <c r="H2" s="1" t="s">
        <v>93</v>
      </c>
      <c r="I2" s="1" t="s">
        <v>94</v>
      </c>
      <c r="J2" s="1" t="s">
        <v>95</v>
      </c>
      <c r="K2" s="1" t="s">
        <v>96</v>
      </c>
      <c r="L2" s="1" t="s">
        <v>97</v>
      </c>
      <c r="M2" s="1" t="s">
        <v>98</v>
      </c>
      <c r="N2" s="1" t="s">
        <v>99</v>
      </c>
      <c r="O2" s="1" t="s">
        <v>100</v>
      </c>
    </row>
    <row r="3" spans="1:15" x14ac:dyDescent="0.25">
      <c r="A3" s="1" t="s">
        <v>106</v>
      </c>
      <c r="B3" s="1" t="s">
        <v>3</v>
      </c>
      <c r="C3" s="2">
        <v>41742</v>
      </c>
      <c r="D3" s="27" t="s">
        <v>243</v>
      </c>
      <c r="E3" s="1">
        <v>29</v>
      </c>
      <c r="F3" s="1">
        <v>13</v>
      </c>
      <c r="G3" s="1"/>
      <c r="H3" s="1"/>
      <c r="I3" s="1"/>
      <c r="J3" s="1"/>
      <c r="K3" s="1">
        <v>121</v>
      </c>
      <c r="L3" s="1">
        <v>34</v>
      </c>
      <c r="M3" s="1">
        <v>1</v>
      </c>
      <c r="N3" s="1"/>
      <c r="O3" s="1">
        <f>SUM(E3:N3)</f>
        <v>198</v>
      </c>
    </row>
    <row r="4" spans="1:15" x14ac:dyDescent="0.25">
      <c r="A4" s="1" t="s">
        <v>107</v>
      </c>
      <c r="B4" s="1" t="s">
        <v>3</v>
      </c>
      <c r="C4" s="2">
        <v>41742</v>
      </c>
      <c r="D4" s="27" t="s">
        <v>245</v>
      </c>
      <c r="E4" s="1">
        <v>28</v>
      </c>
      <c r="F4" s="1">
        <v>17</v>
      </c>
      <c r="G4" s="1">
        <v>14</v>
      </c>
      <c r="H4" s="1">
        <v>3</v>
      </c>
      <c r="I4" s="1" t="s">
        <v>6</v>
      </c>
      <c r="J4" s="1" t="s">
        <v>6</v>
      </c>
      <c r="K4" s="1">
        <v>208</v>
      </c>
      <c r="L4" s="1">
        <v>84</v>
      </c>
      <c r="M4" s="1">
        <v>8</v>
      </c>
      <c r="N4" s="1">
        <v>3</v>
      </c>
      <c r="O4" s="1">
        <f>SUM(E4:N4)</f>
        <v>365</v>
      </c>
    </row>
    <row r="5" spans="1:15" x14ac:dyDescent="0.25">
      <c r="A5" s="1" t="s">
        <v>249</v>
      </c>
      <c r="B5" s="1" t="s">
        <v>17</v>
      </c>
      <c r="C5" s="2" t="s">
        <v>77</v>
      </c>
      <c r="D5" s="27" t="s">
        <v>246</v>
      </c>
      <c r="E5" s="1">
        <v>22</v>
      </c>
      <c r="F5" s="1">
        <v>13</v>
      </c>
      <c r="G5" s="1">
        <v>5</v>
      </c>
      <c r="H5" s="1">
        <v>2</v>
      </c>
      <c r="I5" s="1">
        <v>14</v>
      </c>
      <c r="J5" s="1">
        <v>5</v>
      </c>
      <c r="K5" s="1">
        <v>159</v>
      </c>
      <c r="L5" s="1">
        <v>46</v>
      </c>
      <c r="M5" s="1" t="s">
        <v>6</v>
      </c>
      <c r="N5" s="1" t="s">
        <v>6</v>
      </c>
      <c r="O5" s="1">
        <f>SUM(E5:N5)</f>
        <v>266</v>
      </c>
    </row>
    <row r="6" spans="1:15" x14ac:dyDescent="0.25">
      <c r="A6" s="1" t="s">
        <v>250</v>
      </c>
      <c r="B6" s="1" t="s">
        <v>3</v>
      </c>
      <c r="C6" s="2">
        <v>41895</v>
      </c>
      <c r="D6" s="27" t="s">
        <v>225</v>
      </c>
      <c r="E6" s="1">
        <v>26</v>
      </c>
      <c r="F6" s="1">
        <v>12</v>
      </c>
      <c r="G6" s="1" t="s">
        <v>6</v>
      </c>
      <c r="H6" s="1" t="s">
        <v>6</v>
      </c>
      <c r="I6" s="1" t="s">
        <v>6</v>
      </c>
      <c r="J6" s="1" t="s">
        <v>6</v>
      </c>
      <c r="K6" s="1">
        <v>260</v>
      </c>
      <c r="L6" s="1">
        <v>46</v>
      </c>
      <c r="M6" s="1">
        <v>1</v>
      </c>
      <c r="N6" s="1">
        <v>0</v>
      </c>
      <c r="O6" s="1">
        <f>SUM(E6:N6)</f>
        <v>345</v>
      </c>
    </row>
    <row r="7" spans="1:15" x14ac:dyDescent="0.25">
      <c r="A7" s="1" t="s">
        <v>251</v>
      </c>
      <c r="B7" s="1" t="s">
        <v>8</v>
      </c>
      <c r="C7" s="2">
        <v>41930</v>
      </c>
      <c r="D7" s="27" t="s">
        <v>247</v>
      </c>
      <c r="E7" s="1">
        <v>37</v>
      </c>
      <c r="F7" s="1">
        <v>26</v>
      </c>
      <c r="G7" s="1" t="s">
        <v>6</v>
      </c>
      <c r="H7" s="1" t="s">
        <v>6</v>
      </c>
      <c r="I7" s="1" t="s">
        <v>6</v>
      </c>
      <c r="J7" s="1" t="s">
        <v>6</v>
      </c>
      <c r="K7" s="1">
        <v>339</v>
      </c>
      <c r="L7" s="1">
        <v>139</v>
      </c>
      <c r="M7" s="1">
        <v>11</v>
      </c>
      <c r="N7" s="1">
        <v>1</v>
      </c>
      <c r="O7" s="1">
        <f>SUM(E7:N7)</f>
        <v>553</v>
      </c>
    </row>
    <row r="8" spans="1:15" x14ac:dyDescent="0.25">
      <c r="A8" s="1" t="s">
        <v>25</v>
      </c>
      <c r="B8" s="1" t="s">
        <v>26</v>
      </c>
      <c r="C8" s="1" t="s">
        <v>76</v>
      </c>
      <c r="D8" s="27" t="s">
        <v>180</v>
      </c>
      <c r="E8" s="1" t="s">
        <v>6</v>
      </c>
      <c r="F8" s="1" t="s">
        <v>6</v>
      </c>
      <c r="G8" s="1">
        <v>40</v>
      </c>
      <c r="H8" s="1">
        <v>31</v>
      </c>
      <c r="I8" s="1">
        <v>30</v>
      </c>
      <c r="J8" s="1">
        <v>24</v>
      </c>
      <c r="K8" s="1" t="s">
        <v>6</v>
      </c>
      <c r="L8" s="1" t="s">
        <v>6</v>
      </c>
      <c r="M8" s="1" t="s">
        <v>6</v>
      </c>
      <c r="N8" s="1" t="s">
        <v>6</v>
      </c>
      <c r="O8" s="1">
        <f>SUM(G8:N8)</f>
        <v>125</v>
      </c>
    </row>
    <row r="9" spans="1:15" x14ac:dyDescent="0.25">
      <c r="A9" s="1" t="s">
        <v>69</v>
      </c>
      <c r="B9" s="1" t="s">
        <v>17</v>
      </c>
      <c r="C9" s="1" t="s">
        <v>75</v>
      </c>
      <c r="D9" s="27" t="s">
        <v>233</v>
      </c>
      <c r="E9" s="1">
        <v>69</v>
      </c>
      <c r="F9" s="1">
        <v>38</v>
      </c>
      <c r="G9" s="1" t="s">
        <v>6</v>
      </c>
      <c r="H9" s="1" t="s">
        <v>6</v>
      </c>
      <c r="I9" s="1">
        <v>73</v>
      </c>
      <c r="J9" s="1">
        <v>62</v>
      </c>
      <c r="K9" s="1">
        <v>1043</v>
      </c>
      <c r="L9" s="1">
        <v>492</v>
      </c>
      <c r="M9" s="1">
        <v>49</v>
      </c>
      <c r="N9" s="1">
        <v>21</v>
      </c>
      <c r="O9" s="1">
        <f>SUM(E9:N9)</f>
        <v>1847</v>
      </c>
    </row>
    <row r="10" spans="1:15" x14ac:dyDescent="0.25">
      <c r="A10" s="1" t="s">
        <v>68</v>
      </c>
      <c r="B10" s="1" t="s">
        <v>5</v>
      </c>
      <c r="C10" s="2">
        <v>41790</v>
      </c>
      <c r="D10" s="27" t="s">
        <v>248</v>
      </c>
      <c r="E10" s="1">
        <v>39</v>
      </c>
      <c r="F10" s="1">
        <v>22</v>
      </c>
      <c r="G10" s="1">
        <v>12</v>
      </c>
      <c r="H10" s="1">
        <v>5</v>
      </c>
      <c r="I10" s="1">
        <v>9</v>
      </c>
      <c r="J10" s="1">
        <v>5</v>
      </c>
      <c r="K10" s="1">
        <v>34</v>
      </c>
      <c r="L10" s="1">
        <v>26</v>
      </c>
      <c r="M10" s="1">
        <v>0</v>
      </c>
      <c r="N10" s="1">
        <v>0</v>
      </c>
      <c r="O10" s="1">
        <f>SUM(E10:N10)</f>
        <v>152</v>
      </c>
    </row>
    <row r="11" spans="1:15" x14ac:dyDescent="0.25">
      <c r="A11" s="1" t="s">
        <v>252</v>
      </c>
      <c r="B11" s="1" t="s">
        <v>10</v>
      </c>
      <c r="C11" s="2">
        <v>41791</v>
      </c>
      <c r="D11" s="27" t="s">
        <v>222</v>
      </c>
      <c r="E11" s="1">
        <v>30</v>
      </c>
      <c r="F11" s="1">
        <v>16</v>
      </c>
      <c r="G11" s="1">
        <v>6</v>
      </c>
      <c r="H11" s="1">
        <v>3</v>
      </c>
      <c r="I11" s="1">
        <v>1</v>
      </c>
      <c r="J11" s="1">
        <v>0</v>
      </c>
      <c r="K11" s="1">
        <v>190</v>
      </c>
      <c r="L11" s="1">
        <v>26</v>
      </c>
      <c r="M11" s="1">
        <v>0</v>
      </c>
      <c r="N11" s="1">
        <v>0</v>
      </c>
      <c r="O11" s="1">
        <f>SUM(E11:N11)</f>
        <v>272</v>
      </c>
    </row>
    <row r="12" spans="1:15" x14ac:dyDescent="0.25">
      <c r="A12" s="1"/>
      <c r="B12" s="1"/>
      <c r="D12" s="27"/>
      <c r="E12" s="1">
        <f t="shared" ref="E12:N12" si="0">SUM(E3:E11)</f>
        <v>280</v>
      </c>
      <c r="F12" s="1">
        <f t="shared" si="0"/>
        <v>157</v>
      </c>
      <c r="G12" s="1">
        <f t="shared" si="0"/>
        <v>77</v>
      </c>
      <c r="H12" s="1">
        <f t="shared" si="0"/>
        <v>44</v>
      </c>
      <c r="I12" s="1">
        <f t="shared" si="0"/>
        <v>127</v>
      </c>
      <c r="J12" s="1">
        <f t="shared" si="0"/>
        <v>96</v>
      </c>
      <c r="K12" s="1">
        <f t="shared" si="0"/>
        <v>2354</v>
      </c>
      <c r="L12" s="1">
        <f t="shared" si="0"/>
        <v>893</v>
      </c>
      <c r="M12" s="1">
        <f t="shared" si="0"/>
        <v>70</v>
      </c>
      <c r="N12" s="1">
        <f t="shared" si="0"/>
        <v>25</v>
      </c>
      <c r="O12" s="1">
        <f>SUM(O4:O11)</f>
        <v>3925</v>
      </c>
    </row>
    <row r="13" spans="1:15" x14ac:dyDescent="0.25">
      <c r="A13" s="1" t="s">
        <v>104</v>
      </c>
      <c r="B13" s="1"/>
      <c r="D13" s="27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5" x14ac:dyDescent="0.25">
      <c r="A14" s="1" t="s">
        <v>1</v>
      </c>
      <c r="B14" s="1" t="s">
        <v>2</v>
      </c>
      <c r="C14" s="1" t="s">
        <v>0</v>
      </c>
      <c r="D14" s="27" t="s">
        <v>90</v>
      </c>
      <c r="E14" s="27" t="s">
        <v>91</v>
      </c>
      <c r="F14" s="27" t="s">
        <v>94</v>
      </c>
      <c r="G14" s="27" t="s">
        <v>95</v>
      </c>
      <c r="H14" s="27" t="s">
        <v>100</v>
      </c>
      <c r="I14" s="27" t="s">
        <v>124</v>
      </c>
      <c r="J14" s="27"/>
      <c r="K14" s="27"/>
      <c r="L14" s="27"/>
      <c r="M14" s="1"/>
    </row>
    <row r="15" spans="1:15" x14ac:dyDescent="0.25">
      <c r="A15" s="1" t="s">
        <v>34</v>
      </c>
      <c r="B15" s="1" t="s">
        <v>33</v>
      </c>
      <c r="C15" s="2">
        <v>41910</v>
      </c>
      <c r="D15" s="27"/>
      <c r="E15" s="27"/>
      <c r="F15" s="27">
        <v>67</v>
      </c>
      <c r="G15" s="27">
        <v>28</v>
      </c>
      <c r="H15" s="27">
        <f t="shared" ref="H15:H20" si="1">SUM(F15:G15)</f>
        <v>95</v>
      </c>
      <c r="I15" s="27"/>
      <c r="J15" s="27"/>
      <c r="K15" s="27"/>
      <c r="L15" s="27"/>
      <c r="M15" s="1"/>
    </row>
    <row r="16" spans="1:15" x14ac:dyDescent="0.25">
      <c r="A16" s="1" t="s">
        <v>49</v>
      </c>
      <c r="B16" s="1" t="s">
        <v>50</v>
      </c>
      <c r="C16" s="2">
        <v>41873</v>
      </c>
      <c r="D16" s="27"/>
      <c r="E16" s="27"/>
      <c r="F16" s="27">
        <v>70</v>
      </c>
      <c r="G16" s="27">
        <v>23</v>
      </c>
      <c r="H16" s="27">
        <f t="shared" si="1"/>
        <v>93</v>
      </c>
      <c r="I16" s="27"/>
      <c r="J16" s="27"/>
      <c r="K16" s="27"/>
      <c r="L16" s="27"/>
      <c r="M16" s="1"/>
    </row>
    <row r="17" spans="1:13" x14ac:dyDescent="0.25">
      <c r="A17" s="1" t="s">
        <v>27</v>
      </c>
      <c r="B17" s="1" t="s">
        <v>28</v>
      </c>
      <c r="C17" s="1" t="s">
        <v>78</v>
      </c>
      <c r="D17" s="27"/>
      <c r="E17" s="27"/>
      <c r="F17" s="27">
        <v>73</v>
      </c>
      <c r="G17" s="27">
        <v>47</v>
      </c>
      <c r="H17" s="27">
        <f t="shared" si="1"/>
        <v>120</v>
      </c>
      <c r="I17" s="27"/>
      <c r="J17" s="27"/>
      <c r="K17" s="27"/>
      <c r="L17" s="27"/>
      <c r="M17" s="1"/>
    </row>
    <row r="18" spans="1:13" x14ac:dyDescent="0.25">
      <c r="A18" s="1" t="s">
        <v>14</v>
      </c>
      <c r="B18" s="1" t="s">
        <v>15</v>
      </c>
      <c r="C18" s="2">
        <v>41797</v>
      </c>
      <c r="D18" s="27"/>
      <c r="E18" s="27"/>
      <c r="F18" s="27">
        <v>25</v>
      </c>
      <c r="G18" s="27">
        <v>8</v>
      </c>
      <c r="H18" s="27">
        <f t="shared" si="1"/>
        <v>33</v>
      </c>
      <c r="I18" s="27"/>
      <c r="J18" s="27"/>
      <c r="K18" s="27"/>
      <c r="L18" s="27"/>
      <c r="M18" s="1"/>
    </row>
    <row r="19" spans="1:13" x14ac:dyDescent="0.25">
      <c r="A19" s="1" t="s">
        <v>58</v>
      </c>
      <c r="B19" s="1" t="s">
        <v>31</v>
      </c>
      <c r="C19" s="2">
        <v>41783</v>
      </c>
      <c r="D19" s="27"/>
      <c r="E19" s="27"/>
      <c r="F19" s="27">
        <v>47</v>
      </c>
      <c r="G19" s="27">
        <v>23</v>
      </c>
      <c r="H19" s="27">
        <f t="shared" si="1"/>
        <v>70</v>
      </c>
      <c r="I19" s="27"/>
      <c r="J19" s="27"/>
      <c r="K19" s="27"/>
      <c r="L19" s="27"/>
      <c r="M19" s="1"/>
    </row>
    <row r="20" spans="1:13" x14ac:dyDescent="0.25">
      <c r="A20" s="1" t="s">
        <v>61</v>
      </c>
      <c r="B20" s="1" t="s">
        <v>62</v>
      </c>
      <c r="C20" s="2">
        <v>41770</v>
      </c>
      <c r="D20" s="27"/>
      <c r="E20" s="27"/>
      <c r="F20" s="27">
        <v>65</v>
      </c>
      <c r="G20" s="27">
        <v>30</v>
      </c>
      <c r="H20" s="27">
        <f t="shared" si="1"/>
        <v>95</v>
      </c>
      <c r="I20" s="27"/>
      <c r="J20" s="27"/>
      <c r="K20" s="27"/>
      <c r="L20" s="27"/>
      <c r="M20" s="1"/>
    </row>
    <row r="21" spans="1:13" x14ac:dyDescent="0.25">
      <c r="A21" s="1" t="s">
        <v>38</v>
      </c>
      <c r="B21" s="1" t="s">
        <v>39</v>
      </c>
      <c r="C21" s="2">
        <v>41840</v>
      </c>
      <c r="D21" s="27">
        <v>59</v>
      </c>
      <c r="E21" s="27">
        <v>32</v>
      </c>
      <c r="F21" s="27">
        <v>70</v>
      </c>
      <c r="G21" s="27">
        <v>50</v>
      </c>
      <c r="H21" s="27">
        <f t="shared" ref="H21:H34" si="2">SUM(D21:G21)</f>
        <v>211</v>
      </c>
      <c r="I21" s="3" t="s">
        <v>142</v>
      </c>
      <c r="J21" s="27"/>
      <c r="K21" s="27"/>
      <c r="L21" s="27"/>
      <c r="M21" s="1"/>
    </row>
    <row r="22" spans="1:13" x14ac:dyDescent="0.25">
      <c r="A22" s="1" t="s">
        <v>29</v>
      </c>
      <c r="B22" s="1" t="s">
        <v>3</v>
      </c>
      <c r="C22" s="2">
        <v>41825</v>
      </c>
      <c r="D22" s="27">
        <v>62</v>
      </c>
      <c r="E22" s="27">
        <v>26</v>
      </c>
      <c r="F22" s="27">
        <v>67</v>
      </c>
      <c r="G22" s="27">
        <v>32</v>
      </c>
      <c r="H22" s="27">
        <f t="shared" si="2"/>
        <v>187</v>
      </c>
      <c r="I22" s="3" t="s">
        <v>143</v>
      </c>
      <c r="J22" s="27"/>
      <c r="K22" s="27"/>
      <c r="L22" s="27"/>
      <c r="M22" s="1"/>
    </row>
    <row r="23" spans="1:13" x14ac:dyDescent="0.25">
      <c r="A23" s="1" t="s">
        <v>18</v>
      </c>
      <c r="B23" s="1" t="s">
        <v>19</v>
      </c>
      <c r="C23" s="1" t="s">
        <v>79</v>
      </c>
      <c r="D23" s="27">
        <v>75</v>
      </c>
      <c r="E23" s="27">
        <v>41</v>
      </c>
      <c r="F23" s="27">
        <v>75</v>
      </c>
      <c r="G23" s="27">
        <v>67</v>
      </c>
      <c r="H23" s="27">
        <f t="shared" si="2"/>
        <v>258</v>
      </c>
      <c r="I23" s="3" t="s">
        <v>144</v>
      </c>
      <c r="J23" s="27"/>
      <c r="K23" s="27"/>
      <c r="L23" s="27"/>
      <c r="M23" s="1"/>
    </row>
    <row r="24" spans="1:13" x14ac:dyDescent="0.25">
      <c r="A24" s="1" t="s">
        <v>46</v>
      </c>
      <c r="B24" s="1" t="s">
        <v>8</v>
      </c>
      <c r="C24" s="2">
        <v>41903</v>
      </c>
      <c r="D24" s="27">
        <v>57</v>
      </c>
      <c r="E24" s="27">
        <v>24</v>
      </c>
      <c r="F24" s="27"/>
      <c r="G24" s="27"/>
      <c r="H24" s="27">
        <f t="shared" si="2"/>
        <v>81</v>
      </c>
      <c r="I24" s="27"/>
      <c r="J24" s="27"/>
      <c r="K24" s="27"/>
      <c r="L24" s="27"/>
      <c r="M24" s="1"/>
    </row>
    <row r="25" spans="1:13" x14ac:dyDescent="0.25">
      <c r="A25" s="1" t="s">
        <v>47</v>
      </c>
      <c r="B25" s="1" t="s">
        <v>48</v>
      </c>
      <c r="C25" s="2">
        <v>41888</v>
      </c>
      <c r="D25" s="27">
        <v>51</v>
      </c>
      <c r="E25" s="27">
        <v>25</v>
      </c>
      <c r="F25" s="27"/>
      <c r="G25" s="27"/>
      <c r="H25" s="27">
        <f t="shared" si="2"/>
        <v>76</v>
      </c>
      <c r="I25" s="27"/>
      <c r="J25" s="27"/>
      <c r="K25" s="27"/>
      <c r="L25" s="27"/>
      <c r="M25" s="1"/>
    </row>
    <row r="26" spans="1:13" ht="15.75" thickBot="1" x14ac:dyDescent="0.3">
      <c r="A26" s="1" t="s">
        <v>32</v>
      </c>
      <c r="B26" s="1" t="s">
        <v>31</v>
      </c>
      <c r="C26" s="2">
        <v>41899</v>
      </c>
      <c r="D26" s="27">
        <v>50</v>
      </c>
      <c r="E26" s="27">
        <v>22</v>
      </c>
      <c r="F26" s="27"/>
      <c r="G26" s="27"/>
      <c r="H26" s="27">
        <f t="shared" si="2"/>
        <v>72</v>
      </c>
      <c r="I26" s="27"/>
      <c r="J26" s="27"/>
      <c r="K26" s="27"/>
      <c r="L26" s="27"/>
      <c r="M26" s="1"/>
    </row>
    <row r="27" spans="1:13" ht="15.75" thickBot="1" x14ac:dyDescent="0.3">
      <c r="A27" s="1" t="s">
        <v>51</v>
      </c>
      <c r="B27" s="1" t="s">
        <v>52</v>
      </c>
      <c r="C27" s="2">
        <v>41860</v>
      </c>
      <c r="D27" s="27">
        <v>67</v>
      </c>
      <c r="E27" s="27">
        <v>23</v>
      </c>
      <c r="F27" s="27"/>
      <c r="G27" s="27"/>
      <c r="H27" s="27">
        <f t="shared" si="2"/>
        <v>90</v>
      </c>
      <c r="I27" s="27"/>
      <c r="J27" s="8"/>
      <c r="K27" s="10" t="s">
        <v>145</v>
      </c>
      <c r="L27" s="10" t="s">
        <v>147</v>
      </c>
      <c r="M27" s="11" t="s">
        <v>148</v>
      </c>
    </row>
    <row r="28" spans="1:13" x14ac:dyDescent="0.25">
      <c r="A28" s="1" t="s">
        <v>36</v>
      </c>
      <c r="B28" s="1" t="s">
        <v>33</v>
      </c>
      <c r="C28" s="2">
        <v>41853</v>
      </c>
      <c r="D28" s="27">
        <v>26</v>
      </c>
      <c r="E28" s="27">
        <v>20</v>
      </c>
      <c r="F28" s="27"/>
      <c r="G28" s="27"/>
      <c r="H28" s="27">
        <f t="shared" si="2"/>
        <v>46</v>
      </c>
      <c r="I28" s="27"/>
      <c r="J28" s="9" t="s">
        <v>146</v>
      </c>
      <c r="K28" s="12">
        <v>85</v>
      </c>
      <c r="L28" s="13">
        <v>119</v>
      </c>
      <c r="M28" s="14">
        <v>67</v>
      </c>
    </row>
    <row r="29" spans="1:13" x14ac:dyDescent="0.25">
      <c r="A29" s="1" t="s">
        <v>35</v>
      </c>
      <c r="B29" s="1" t="s">
        <v>8</v>
      </c>
      <c r="C29" s="2">
        <v>41847</v>
      </c>
      <c r="D29" s="27">
        <v>65</v>
      </c>
      <c r="E29" s="27">
        <v>27</v>
      </c>
      <c r="F29" s="27"/>
      <c r="G29" s="27"/>
      <c r="H29" s="27">
        <f t="shared" si="2"/>
        <v>92</v>
      </c>
      <c r="I29" s="27"/>
      <c r="J29" s="7" t="s">
        <v>90</v>
      </c>
      <c r="K29" s="15">
        <v>57</v>
      </c>
      <c r="L29" s="16">
        <v>76</v>
      </c>
      <c r="M29" s="17">
        <v>39</v>
      </c>
    </row>
    <row r="30" spans="1:13" x14ac:dyDescent="0.25">
      <c r="A30" s="1" t="s">
        <v>53</v>
      </c>
      <c r="B30" s="1" t="s">
        <v>54</v>
      </c>
      <c r="C30" s="2">
        <v>41833</v>
      </c>
      <c r="D30" s="27">
        <v>56</v>
      </c>
      <c r="E30" s="27">
        <v>18</v>
      </c>
      <c r="F30" s="27"/>
      <c r="G30" s="27"/>
      <c r="H30" s="27">
        <f t="shared" si="2"/>
        <v>74</v>
      </c>
      <c r="I30" s="27"/>
      <c r="J30" s="7" t="s">
        <v>91</v>
      </c>
      <c r="K30" s="15">
        <v>28</v>
      </c>
      <c r="L30" s="16">
        <v>48</v>
      </c>
      <c r="M30" s="17">
        <v>18</v>
      </c>
    </row>
    <row r="31" spans="1:13" x14ac:dyDescent="0.25">
      <c r="A31" s="1" t="s">
        <v>55</v>
      </c>
      <c r="B31" s="1" t="s">
        <v>56</v>
      </c>
      <c r="C31" s="2">
        <v>41818</v>
      </c>
      <c r="D31" s="27">
        <v>39</v>
      </c>
      <c r="E31" s="27">
        <v>20</v>
      </c>
      <c r="F31" s="27"/>
      <c r="G31" s="27"/>
      <c r="H31" s="27">
        <f t="shared" si="2"/>
        <v>59</v>
      </c>
      <c r="I31" s="27"/>
      <c r="J31" s="20" t="s">
        <v>149</v>
      </c>
      <c r="K31" s="21">
        <v>96</v>
      </c>
      <c r="L31" s="22">
        <v>120</v>
      </c>
      <c r="M31" s="23">
        <v>33</v>
      </c>
    </row>
    <row r="32" spans="1:13" x14ac:dyDescent="0.25">
      <c r="A32" s="1" t="s">
        <v>57</v>
      </c>
      <c r="B32" s="1" t="s">
        <v>56</v>
      </c>
      <c r="C32" s="2">
        <v>41783</v>
      </c>
      <c r="D32" s="27">
        <v>42</v>
      </c>
      <c r="E32" s="27">
        <v>25</v>
      </c>
      <c r="F32" s="27"/>
      <c r="G32" s="27"/>
      <c r="H32" s="27">
        <f t="shared" si="2"/>
        <v>67</v>
      </c>
      <c r="I32" s="27"/>
      <c r="J32" s="7" t="s">
        <v>94</v>
      </c>
      <c r="K32" s="15">
        <v>62</v>
      </c>
      <c r="L32" s="16">
        <v>75</v>
      </c>
      <c r="M32" s="17">
        <v>47</v>
      </c>
    </row>
    <row r="33" spans="1:13" ht="15.75" thickBot="1" x14ac:dyDescent="0.3">
      <c r="A33" s="1" t="s">
        <v>59</v>
      </c>
      <c r="B33" s="1" t="s">
        <v>60</v>
      </c>
      <c r="C33" s="2">
        <v>41777</v>
      </c>
      <c r="D33" s="27">
        <v>76</v>
      </c>
      <c r="E33" s="27">
        <v>43</v>
      </c>
      <c r="F33" s="27"/>
      <c r="G33" s="27"/>
      <c r="H33" s="27">
        <f t="shared" si="2"/>
        <v>119</v>
      </c>
      <c r="I33" s="27"/>
      <c r="J33" s="24" t="s">
        <v>95</v>
      </c>
      <c r="K33" s="25">
        <v>34</v>
      </c>
      <c r="L33" s="18">
        <v>67</v>
      </c>
      <c r="M33" s="19">
        <v>8</v>
      </c>
    </row>
    <row r="34" spans="1:13" x14ac:dyDescent="0.25">
      <c r="A34" s="1" t="s">
        <v>37</v>
      </c>
      <c r="B34" s="1" t="s">
        <v>33</v>
      </c>
      <c r="C34" s="2">
        <v>41763</v>
      </c>
      <c r="D34" s="27">
        <v>70</v>
      </c>
      <c r="E34" s="27">
        <v>48</v>
      </c>
      <c r="F34" s="27"/>
      <c r="G34" s="27"/>
      <c r="H34" s="27">
        <f t="shared" si="2"/>
        <v>118</v>
      </c>
      <c r="I34" s="27"/>
      <c r="J34" s="27"/>
      <c r="K34" s="27"/>
      <c r="L34" s="27"/>
      <c r="M34" s="1"/>
    </row>
    <row r="35" spans="1:13" x14ac:dyDescent="0.25">
      <c r="A35" s="1"/>
      <c r="B35" s="1"/>
      <c r="D35" s="27">
        <f>SUM(D21:D34)</f>
        <v>795</v>
      </c>
      <c r="E35" s="27">
        <f>SUM(E21:E34)</f>
        <v>394</v>
      </c>
      <c r="F35" s="27">
        <f>SUM(F15:F34)</f>
        <v>559</v>
      </c>
      <c r="G35" s="27">
        <f>SUM(G15:G34)</f>
        <v>308</v>
      </c>
      <c r="H35" s="27">
        <f>SUM(H15:H34)</f>
        <v>2056</v>
      </c>
      <c r="I35" s="27"/>
      <c r="J35" s="27"/>
      <c r="K35" s="27"/>
      <c r="L35" s="27"/>
      <c r="M35" s="1"/>
    </row>
    <row r="36" spans="1:13" x14ac:dyDescent="0.25">
      <c r="C36"/>
      <c r="D36" s="33">
        <v>1189</v>
      </c>
      <c r="E36" s="33"/>
      <c r="F36" s="33">
        <v>867</v>
      </c>
      <c r="G36" s="33"/>
    </row>
    <row r="37" spans="1:13" x14ac:dyDescent="0.25">
      <c r="C37"/>
      <c r="D37" s="33">
        <v>2056</v>
      </c>
      <c r="E37" s="33"/>
      <c r="F37" s="33"/>
      <c r="G37" s="33"/>
      <c r="H37" s="32"/>
    </row>
    <row r="39" spans="1:13" x14ac:dyDescent="0.25">
      <c r="C39"/>
    </row>
    <row r="40" spans="1:13" x14ac:dyDescent="0.25">
      <c r="A40" s="3" t="s">
        <v>174</v>
      </c>
      <c r="B40" s="1"/>
      <c r="D40" s="1"/>
      <c r="E40" s="1"/>
      <c r="F40" s="1" t="s">
        <v>100</v>
      </c>
    </row>
    <row r="41" spans="1:13" x14ac:dyDescent="0.25">
      <c r="A41" s="1" t="s">
        <v>64</v>
      </c>
      <c r="B41" s="1" t="s">
        <v>21</v>
      </c>
      <c r="C41" s="2">
        <v>41896</v>
      </c>
      <c r="D41" s="1">
        <v>39</v>
      </c>
      <c r="E41" s="1">
        <v>10</v>
      </c>
      <c r="F41" s="1">
        <f>SUM(D41:E41)</f>
        <v>49</v>
      </c>
    </row>
    <row r="42" spans="1:13" x14ac:dyDescent="0.25">
      <c r="A42" s="1" t="s">
        <v>65</v>
      </c>
      <c r="B42" s="1" t="s">
        <v>5</v>
      </c>
      <c r="C42" s="2">
        <v>41833</v>
      </c>
      <c r="D42" s="1">
        <v>52</v>
      </c>
      <c r="E42" s="1">
        <v>12</v>
      </c>
      <c r="F42" s="1">
        <f>SUM(D42:E42)</f>
        <v>64</v>
      </c>
    </row>
    <row r="43" spans="1:13" x14ac:dyDescent="0.25">
      <c r="A43" s="1" t="s">
        <v>66</v>
      </c>
      <c r="B43" s="1" t="s">
        <v>31</v>
      </c>
      <c r="C43" s="2">
        <v>41812</v>
      </c>
      <c r="D43" s="1">
        <v>13</v>
      </c>
      <c r="E43" s="1">
        <v>9</v>
      </c>
      <c r="F43" s="1">
        <f>SUM(D43:E43)</f>
        <v>22</v>
      </c>
    </row>
    <row r="44" spans="1:13" x14ac:dyDescent="0.25">
      <c r="A44" s="1"/>
      <c r="B44" s="1"/>
      <c r="C44" s="2"/>
      <c r="D44" s="1">
        <f>SUM(D41:D43)</f>
        <v>104</v>
      </c>
      <c r="E44" s="1">
        <f>SUM(E41:E43)</f>
        <v>31</v>
      </c>
      <c r="F44" s="1">
        <f>SUM(F41:F43)</f>
        <v>135</v>
      </c>
    </row>
    <row r="45" spans="1:13" x14ac:dyDescent="0.25">
      <c r="A45" s="27"/>
      <c r="B45" s="27"/>
      <c r="C45" s="2"/>
      <c r="D45" s="27"/>
      <c r="E45" s="27"/>
      <c r="F45" s="27"/>
    </row>
    <row r="46" spans="1:13" x14ac:dyDescent="0.25">
      <c r="A46" s="6" t="s">
        <v>101</v>
      </c>
      <c r="C46"/>
    </row>
    <row r="47" spans="1:13" x14ac:dyDescent="0.25">
      <c r="A47" s="1" t="s">
        <v>63</v>
      </c>
      <c r="B47" s="1" t="s">
        <v>52</v>
      </c>
      <c r="C47" s="2">
        <v>41665</v>
      </c>
      <c r="D47" s="27"/>
      <c r="E47" s="1">
        <v>18</v>
      </c>
      <c r="F47" s="1">
        <v>6</v>
      </c>
      <c r="G47" s="1">
        <f>SUM(E47:F47)</f>
        <v>24</v>
      </c>
    </row>
  </sheetData>
  <mergeCells count="3">
    <mergeCell ref="D36:E36"/>
    <mergeCell ref="F36:G36"/>
    <mergeCell ref="D37:G37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6"/>
  <sheetViews>
    <sheetView topLeftCell="B1" workbookViewId="0">
      <selection activeCell="M19" sqref="M19"/>
    </sheetView>
  </sheetViews>
  <sheetFormatPr defaultRowHeight="15" x14ac:dyDescent="0.25"/>
  <cols>
    <col min="1" max="1" width="16.125" customWidth="1"/>
    <col min="3" max="4" width="12.125" customWidth="1"/>
    <col min="5" max="14" width="12.75" customWidth="1"/>
  </cols>
  <sheetData>
    <row r="1" spans="1:16" x14ac:dyDescent="0.25">
      <c r="A1" t="s">
        <v>4</v>
      </c>
      <c r="C1" s="1"/>
      <c r="D1" s="27"/>
    </row>
    <row r="2" spans="1:16" x14ac:dyDescent="0.25">
      <c r="A2" s="1" t="s">
        <v>1</v>
      </c>
      <c r="B2" s="1" t="s">
        <v>2</v>
      </c>
      <c r="C2" s="1" t="s">
        <v>0</v>
      </c>
      <c r="D2" s="27" t="s">
        <v>239</v>
      </c>
      <c r="E2" s="1" t="s">
        <v>90</v>
      </c>
      <c r="F2" s="1" t="s">
        <v>91</v>
      </c>
      <c r="G2" s="1" t="s">
        <v>92</v>
      </c>
      <c r="H2" s="1" t="s">
        <v>93</v>
      </c>
      <c r="I2" s="1" t="s">
        <v>94</v>
      </c>
      <c r="J2" s="1" t="s">
        <v>95</v>
      </c>
      <c r="K2" s="1" t="s">
        <v>96</v>
      </c>
      <c r="L2" s="1" t="s">
        <v>97</v>
      </c>
      <c r="M2" s="1" t="s">
        <v>98</v>
      </c>
      <c r="N2" s="1" t="s">
        <v>99</v>
      </c>
      <c r="O2" s="1" t="s">
        <v>100</v>
      </c>
      <c r="P2" s="1" t="s">
        <v>124</v>
      </c>
    </row>
    <row r="3" spans="1:16" x14ac:dyDescent="0.25">
      <c r="A3" s="3" t="s">
        <v>106</v>
      </c>
      <c r="B3" s="1" t="s">
        <v>3</v>
      </c>
      <c r="C3" s="2">
        <v>42106</v>
      </c>
      <c r="D3" s="2" t="s">
        <v>243</v>
      </c>
      <c r="E3" s="1">
        <v>25</v>
      </c>
      <c r="F3" s="1">
        <v>14</v>
      </c>
      <c r="G3" s="1"/>
      <c r="H3" s="1"/>
      <c r="I3" s="1"/>
      <c r="J3" s="1"/>
      <c r="K3" s="1">
        <v>160</v>
      </c>
      <c r="L3" s="1">
        <v>28</v>
      </c>
      <c r="M3" s="1"/>
      <c r="N3" s="1">
        <v>1</v>
      </c>
      <c r="O3" s="1">
        <f>SUM(E3:N3)</f>
        <v>228</v>
      </c>
    </row>
    <row r="4" spans="1:16" x14ac:dyDescent="0.25">
      <c r="A4" s="3" t="s">
        <v>110</v>
      </c>
      <c r="B4" s="1" t="s">
        <v>3</v>
      </c>
      <c r="C4" s="2">
        <v>42106</v>
      </c>
      <c r="D4" s="2" t="s">
        <v>245</v>
      </c>
      <c r="E4" s="1">
        <v>16</v>
      </c>
      <c r="F4" s="1">
        <v>8</v>
      </c>
      <c r="G4" s="1">
        <v>8</v>
      </c>
      <c r="H4" s="1">
        <v>2</v>
      </c>
      <c r="I4" s="1"/>
      <c r="J4" s="1"/>
      <c r="O4" s="1">
        <f>SUM(E4:N4)</f>
        <v>34</v>
      </c>
    </row>
    <row r="5" spans="1:16" x14ac:dyDescent="0.25">
      <c r="A5" s="3" t="s">
        <v>108</v>
      </c>
      <c r="B5" s="1" t="s">
        <v>8</v>
      </c>
      <c r="C5" s="2" t="s">
        <v>105</v>
      </c>
      <c r="D5" s="2" t="s">
        <v>246</v>
      </c>
      <c r="E5" s="1">
        <v>14</v>
      </c>
      <c r="F5" s="1">
        <v>15</v>
      </c>
      <c r="G5" s="1">
        <v>13</v>
      </c>
      <c r="H5" s="1">
        <v>6</v>
      </c>
      <c r="K5" s="1">
        <v>208</v>
      </c>
      <c r="L5" s="1">
        <v>38</v>
      </c>
      <c r="O5" s="1">
        <f>SUM(E5:N5)</f>
        <v>294</v>
      </c>
    </row>
    <row r="6" spans="1:16" x14ac:dyDescent="0.25">
      <c r="A6" s="3" t="s">
        <v>109</v>
      </c>
      <c r="B6" s="1" t="s">
        <v>8</v>
      </c>
      <c r="C6" s="2" t="s">
        <v>105</v>
      </c>
      <c r="D6" s="2" t="s">
        <v>245</v>
      </c>
      <c r="I6" s="1">
        <v>18</v>
      </c>
      <c r="J6" s="1">
        <v>10</v>
      </c>
      <c r="K6" s="1">
        <v>287</v>
      </c>
      <c r="L6" s="1">
        <v>105</v>
      </c>
      <c r="M6" s="1">
        <v>30</v>
      </c>
      <c r="N6" s="1">
        <v>3</v>
      </c>
      <c r="O6" s="1">
        <f>SUM(I6:N6)</f>
        <v>453</v>
      </c>
    </row>
    <row r="7" spans="1:16" x14ac:dyDescent="0.25">
      <c r="A7" s="3" t="s">
        <v>253</v>
      </c>
      <c r="B7" s="1" t="s">
        <v>10</v>
      </c>
      <c r="C7" s="2">
        <v>42148</v>
      </c>
      <c r="D7" s="2" t="s">
        <v>247</v>
      </c>
      <c r="E7" s="1">
        <v>36</v>
      </c>
      <c r="F7" s="1">
        <v>18</v>
      </c>
      <c r="K7" s="1">
        <v>295</v>
      </c>
      <c r="L7" s="1">
        <v>120</v>
      </c>
      <c r="M7" s="1">
        <v>8</v>
      </c>
      <c r="N7" s="1">
        <v>1</v>
      </c>
      <c r="O7" s="1">
        <f>SUM(E7:N7)</f>
        <v>478</v>
      </c>
    </row>
    <row r="8" spans="1:16" x14ac:dyDescent="0.25">
      <c r="A8" s="3" t="s">
        <v>254</v>
      </c>
      <c r="B8" s="1" t="s">
        <v>5</v>
      </c>
      <c r="C8" s="2">
        <v>42182</v>
      </c>
      <c r="D8" s="2" t="s">
        <v>248</v>
      </c>
      <c r="E8" s="1">
        <v>20</v>
      </c>
      <c r="F8" s="1">
        <v>11</v>
      </c>
      <c r="G8" s="1">
        <v>4</v>
      </c>
      <c r="H8" s="1">
        <v>3</v>
      </c>
      <c r="I8" s="1">
        <v>5</v>
      </c>
      <c r="J8" s="1">
        <v>2</v>
      </c>
      <c r="K8" s="1">
        <v>100</v>
      </c>
      <c r="L8" s="1">
        <v>47</v>
      </c>
      <c r="M8" s="1">
        <v>3</v>
      </c>
      <c r="N8" s="1">
        <v>0</v>
      </c>
      <c r="O8" s="1">
        <f>SUM(E8:N8)</f>
        <v>195</v>
      </c>
    </row>
    <row r="9" spans="1:16" x14ac:dyDescent="0.25">
      <c r="A9" s="3" t="s">
        <v>255</v>
      </c>
      <c r="B9" s="1" t="s">
        <v>39</v>
      </c>
      <c r="C9" s="1" t="s">
        <v>128</v>
      </c>
      <c r="D9" s="27" t="s">
        <v>233</v>
      </c>
      <c r="E9" s="1">
        <v>67</v>
      </c>
      <c r="F9" s="1">
        <v>46</v>
      </c>
      <c r="G9" s="1"/>
      <c r="H9" s="1"/>
      <c r="I9" s="1">
        <v>72</v>
      </c>
      <c r="J9" s="1">
        <v>54</v>
      </c>
      <c r="K9" s="1">
        <v>1068</v>
      </c>
      <c r="L9" s="1">
        <v>492</v>
      </c>
      <c r="M9" s="1">
        <v>47</v>
      </c>
      <c r="N9" s="1">
        <v>23</v>
      </c>
      <c r="O9" s="1">
        <f>SUM(E9:N9)</f>
        <v>1869</v>
      </c>
    </row>
    <row r="10" spans="1:16" x14ac:dyDescent="0.25">
      <c r="A10" s="3" t="s">
        <v>256</v>
      </c>
      <c r="B10" s="1" t="s">
        <v>5</v>
      </c>
      <c r="C10" s="2">
        <v>42204</v>
      </c>
      <c r="D10" s="2" t="s">
        <v>257</v>
      </c>
      <c r="E10" s="1">
        <v>39</v>
      </c>
      <c r="F10" s="1">
        <v>18</v>
      </c>
      <c r="G10" s="1">
        <v>15</v>
      </c>
      <c r="H10" s="1">
        <v>0</v>
      </c>
      <c r="I10" s="1">
        <v>7</v>
      </c>
      <c r="J10" s="1">
        <v>8</v>
      </c>
      <c r="K10" s="1">
        <v>105</v>
      </c>
      <c r="L10" s="1">
        <v>32</v>
      </c>
      <c r="M10" s="1">
        <v>3</v>
      </c>
      <c r="N10" s="1">
        <v>0</v>
      </c>
      <c r="O10" s="1">
        <f>SUM(E10:N10)</f>
        <v>227</v>
      </c>
    </row>
    <row r="11" spans="1:16" x14ac:dyDescent="0.25">
      <c r="A11" s="3" t="s">
        <v>258</v>
      </c>
      <c r="B11" s="1" t="s">
        <v>8</v>
      </c>
      <c r="C11" s="1" t="s">
        <v>259</v>
      </c>
      <c r="D11" s="27" t="s">
        <v>180</v>
      </c>
      <c r="G11" s="1">
        <v>50</v>
      </c>
      <c r="H11" s="1">
        <v>35</v>
      </c>
      <c r="I11" s="1">
        <v>48</v>
      </c>
      <c r="J11" s="1">
        <v>42</v>
      </c>
      <c r="O11" s="1">
        <f>SUM(G11:N11)</f>
        <v>175</v>
      </c>
    </row>
    <row r="12" spans="1:16" x14ac:dyDescent="0.25">
      <c r="A12" s="3" t="s">
        <v>260</v>
      </c>
      <c r="B12" s="1" t="s">
        <v>50</v>
      </c>
      <c r="C12" s="2">
        <v>42260</v>
      </c>
      <c r="D12" s="2" t="s">
        <v>225</v>
      </c>
      <c r="E12" s="1">
        <v>7</v>
      </c>
      <c r="F12" s="1">
        <v>7</v>
      </c>
      <c r="G12" s="1"/>
      <c r="H12" s="1"/>
      <c r="I12" s="1"/>
      <c r="J12" s="1"/>
      <c r="K12" s="1">
        <v>110</v>
      </c>
      <c r="L12" s="1">
        <v>31</v>
      </c>
      <c r="M12" s="1">
        <v>1</v>
      </c>
      <c r="N12" s="1"/>
      <c r="O12" s="1">
        <f>SUM(E12:N12)</f>
        <v>156</v>
      </c>
    </row>
    <row r="13" spans="1:16" x14ac:dyDescent="0.25">
      <c r="A13" s="3" t="s">
        <v>261</v>
      </c>
      <c r="B13" s="1" t="s">
        <v>8</v>
      </c>
      <c r="C13" s="2">
        <v>42287</v>
      </c>
      <c r="D13" s="2" t="s">
        <v>262</v>
      </c>
      <c r="E13" s="1">
        <v>69</v>
      </c>
      <c r="F13" s="1">
        <v>17</v>
      </c>
      <c r="G13" s="1">
        <v>8</v>
      </c>
      <c r="H13" s="1">
        <v>2</v>
      </c>
      <c r="I13" s="1">
        <v>27</v>
      </c>
      <c r="J13" s="1">
        <v>7</v>
      </c>
      <c r="K13" s="1">
        <v>165</v>
      </c>
      <c r="L13" s="1">
        <v>22</v>
      </c>
      <c r="M13" s="1">
        <v>11</v>
      </c>
      <c r="O13" s="1">
        <f>SUM(E13:N13)</f>
        <v>328</v>
      </c>
    </row>
    <row r="14" spans="1:16" x14ac:dyDescent="0.25">
      <c r="A14" s="3" t="s">
        <v>264</v>
      </c>
      <c r="B14" s="1" t="s">
        <v>8</v>
      </c>
      <c r="C14" s="2">
        <v>42035</v>
      </c>
      <c r="D14" s="2" t="s">
        <v>263</v>
      </c>
      <c r="E14" s="1">
        <v>32</v>
      </c>
      <c r="F14" s="1">
        <v>11</v>
      </c>
      <c r="G14" s="1">
        <v>8</v>
      </c>
      <c r="H14" s="1">
        <v>2</v>
      </c>
      <c r="I14" s="1">
        <v>13</v>
      </c>
      <c r="J14" s="1">
        <v>4</v>
      </c>
      <c r="K14" s="1">
        <v>93</v>
      </c>
      <c r="L14" s="1">
        <v>10</v>
      </c>
      <c r="M14" s="1">
        <v>3</v>
      </c>
      <c r="O14" s="1">
        <f>SUM(E14:N14)</f>
        <v>176</v>
      </c>
      <c r="P14" t="s">
        <v>125</v>
      </c>
    </row>
    <row r="15" spans="1:16" x14ac:dyDescent="0.25">
      <c r="A15" s="3"/>
      <c r="B15" s="27"/>
      <c r="C15" s="2"/>
      <c r="D15" s="2"/>
      <c r="E15" s="27">
        <f>SUM(E3:E14)</f>
        <v>325</v>
      </c>
      <c r="F15" s="27">
        <f>SUM(F3:F14)</f>
        <v>165</v>
      </c>
      <c r="G15" s="27">
        <f>SUM(G4:G14)</f>
        <v>106</v>
      </c>
      <c r="H15" s="27">
        <f>SUM(H4:H14)</f>
        <v>50</v>
      </c>
      <c r="I15" s="27">
        <f t="shared" ref="I15:O15" si="0">SUM(I3:I14)</f>
        <v>190</v>
      </c>
      <c r="J15" s="27">
        <f t="shared" si="0"/>
        <v>127</v>
      </c>
      <c r="K15" s="27">
        <f t="shared" si="0"/>
        <v>2591</v>
      </c>
      <c r="L15" s="27">
        <f t="shared" si="0"/>
        <v>925</v>
      </c>
      <c r="M15" s="27">
        <f t="shared" si="0"/>
        <v>106</v>
      </c>
      <c r="N15" s="27">
        <f t="shared" si="0"/>
        <v>28</v>
      </c>
      <c r="O15" s="27">
        <f t="shared" si="0"/>
        <v>4613</v>
      </c>
    </row>
    <row r="16" spans="1:16" x14ac:dyDescent="0.25">
      <c r="C16" s="1"/>
      <c r="D16" s="27"/>
      <c r="G16" s="1"/>
      <c r="H16" s="1"/>
      <c r="I16" s="1"/>
      <c r="J16" s="1"/>
      <c r="K16" s="1"/>
      <c r="L16" s="1"/>
      <c r="M16" s="1"/>
      <c r="O16" s="1"/>
    </row>
    <row r="17" spans="1:13" x14ac:dyDescent="0.25">
      <c r="A17" s="3" t="s">
        <v>104</v>
      </c>
      <c r="C17" s="1"/>
      <c r="D17" s="1" t="s">
        <v>90</v>
      </c>
      <c r="E17" s="1" t="s">
        <v>91</v>
      </c>
      <c r="F17" s="1" t="s">
        <v>94</v>
      </c>
      <c r="G17" s="1" t="s">
        <v>95</v>
      </c>
      <c r="H17" s="1" t="s">
        <v>100</v>
      </c>
      <c r="I17" s="1" t="s">
        <v>124</v>
      </c>
      <c r="J17" s="1"/>
      <c r="K17" s="1"/>
      <c r="L17" s="1"/>
    </row>
    <row r="18" spans="1:13" x14ac:dyDescent="0.25">
      <c r="A18" s="3" t="s">
        <v>34</v>
      </c>
      <c r="B18" s="1" t="s">
        <v>33</v>
      </c>
      <c r="C18" s="2">
        <v>42294</v>
      </c>
      <c r="F18" s="1">
        <v>46</v>
      </c>
      <c r="G18" s="1">
        <v>14</v>
      </c>
      <c r="H18" s="1">
        <f>SUM(D18:G18)</f>
        <v>60</v>
      </c>
      <c r="J18" s="1"/>
      <c r="K18" s="1"/>
      <c r="L18" s="1"/>
    </row>
    <row r="19" spans="1:13" x14ac:dyDescent="0.25">
      <c r="A19" s="3" t="s">
        <v>20</v>
      </c>
      <c r="B19" s="1" t="s">
        <v>21</v>
      </c>
      <c r="C19" s="2">
        <v>42252</v>
      </c>
      <c r="F19" s="1">
        <v>70</v>
      </c>
      <c r="G19" s="1">
        <v>43</v>
      </c>
      <c r="H19" s="1">
        <f>SUM(D19:G19)</f>
        <v>113</v>
      </c>
      <c r="J19" s="1"/>
      <c r="K19" s="1"/>
      <c r="L19" s="1"/>
    </row>
    <row r="20" spans="1:13" x14ac:dyDescent="0.25">
      <c r="A20" s="3" t="s">
        <v>114</v>
      </c>
      <c r="B20" s="1" t="s">
        <v>113</v>
      </c>
      <c r="C20" s="2">
        <v>42246</v>
      </c>
      <c r="F20" s="1">
        <v>24</v>
      </c>
      <c r="G20" s="1">
        <v>11</v>
      </c>
      <c r="H20" s="1">
        <f>SUM(D20:G20)</f>
        <v>35</v>
      </c>
      <c r="J20" s="1"/>
      <c r="K20" s="1"/>
      <c r="L20" s="1"/>
    </row>
    <row r="21" spans="1:13" x14ac:dyDescent="0.25">
      <c r="A21" s="3" t="s">
        <v>27</v>
      </c>
      <c r="B21" s="1" t="s">
        <v>28</v>
      </c>
      <c r="C21" s="2">
        <v>42224</v>
      </c>
      <c r="F21" s="1">
        <v>114</v>
      </c>
      <c r="G21" s="1">
        <v>62</v>
      </c>
      <c r="H21" s="1">
        <f>SUM(F21:G21)</f>
        <v>176</v>
      </c>
      <c r="I21" t="s">
        <v>129</v>
      </c>
      <c r="J21" s="1"/>
      <c r="K21" s="1"/>
      <c r="L21" s="1"/>
    </row>
    <row r="22" spans="1:13" x14ac:dyDescent="0.25">
      <c r="A22" s="3" t="s">
        <v>30</v>
      </c>
      <c r="B22" s="1" t="s">
        <v>31</v>
      </c>
      <c r="C22" s="2">
        <v>42218</v>
      </c>
      <c r="F22" s="1">
        <v>44</v>
      </c>
      <c r="G22" s="1">
        <v>24</v>
      </c>
      <c r="H22" s="1">
        <f>SUM(F22:G22)</f>
        <v>68</v>
      </c>
      <c r="J22" s="1"/>
      <c r="K22" s="1"/>
      <c r="L22" s="1"/>
    </row>
    <row r="23" spans="1:13" x14ac:dyDescent="0.25">
      <c r="A23" s="3" t="s">
        <v>14</v>
      </c>
      <c r="B23" s="1" t="s">
        <v>15</v>
      </c>
      <c r="C23" s="2">
        <v>42161</v>
      </c>
      <c r="F23" s="1">
        <v>41</v>
      </c>
      <c r="G23" s="1">
        <v>13</v>
      </c>
      <c r="H23" s="1">
        <f>SUM(F23:G23)</f>
        <v>54</v>
      </c>
      <c r="J23" s="1"/>
      <c r="K23" s="1"/>
      <c r="L23" s="1"/>
    </row>
    <row r="24" spans="1:13" x14ac:dyDescent="0.25">
      <c r="A24" s="3" t="s">
        <v>16</v>
      </c>
      <c r="B24" s="1" t="s">
        <v>17</v>
      </c>
      <c r="C24" s="2">
        <v>42154</v>
      </c>
      <c r="F24" s="1">
        <v>74</v>
      </c>
      <c r="G24" s="1">
        <v>58</v>
      </c>
      <c r="H24" s="1">
        <f>SUM(F24:G24)</f>
        <v>132</v>
      </c>
      <c r="J24" s="1"/>
      <c r="K24" s="1"/>
      <c r="L24" s="1"/>
    </row>
    <row r="25" spans="1:13" x14ac:dyDescent="0.25">
      <c r="A25" s="3" t="s">
        <v>117</v>
      </c>
      <c r="B25" s="1" t="s">
        <v>62</v>
      </c>
      <c r="C25" s="2">
        <v>42204</v>
      </c>
      <c r="D25" s="1">
        <v>58</v>
      </c>
      <c r="E25" s="1">
        <v>39</v>
      </c>
      <c r="F25" s="1">
        <v>48</v>
      </c>
      <c r="G25" s="1">
        <v>28</v>
      </c>
      <c r="H25" s="1">
        <f t="shared" ref="H25:H39" si="1">SUM(D25:G25)</f>
        <v>173</v>
      </c>
      <c r="I25" t="s">
        <v>132</v>
      </c>
    </row>
    <row r="26" spans="1:13" x14ac:dyDescent="0.25">
      <c r="A26" s="3" t="s">
        <v>29</v>
      </c>
      <c r="B26" s="1" t="s">
        <v>3</v>
      </c>
      <c r="C26" s="2">
        <v>42189</v>
      </c>
      <c r="D26" s="1">
        <v>69</v>
      </c>
      <c r="E26" s="1">
        <v>36</v>
      </c>
      <c r="F26" s="1">
        <v>65</v>
      </c>
      <c r="G26" s="1">
        <v>41</v>
      </c>
      <c r="H26" s="1">
        <f t="shared" si="1"/>
        <v>211</v>
      </c>
      <c r="I26" t="s">
        <v>133</v>
      </c>
    </row>
    <row r="27" spans="1:13" x14ac:dyDescent="0.25">
      <c r="A27" s="3" t="s">
        <v>120</v>
      </c>
      <c r="B27" s="1" t="s">
        <v>121</v>
      </c>
      <c r="C27" s="2">
        <v>42176</v>
      </c>
      <c r="D27" s="1">
        <v>55</v>
      </c>
      <c r="E27" s="1">
        <v>19</v>
      </c>
      <c r="F27" s="1">
        <v>30</v>
      </c>
      <c r="G27" s="1">
        <v>13</v>
      </c>
      <c r="H27" s="1">
        <f t="shared" si="1"/>
        <v>117</v>
      </c>
      <c r="I27" t="s">
        <v>134</v>
      </c>
    </row>
    <row r="28" spans="1:13" x14ac:dyDescent="0.25">
      <c r="A28" s="3" t="s">
        <v>122</v>
      </c>
      <c r="B28" s="1" t="s">
        <v>8</v>
      </c>
      <c r="C28" s="2">
        <v>42113</v>
      </c>
      <c r="D28" s="1">
        <v>60</v>
      </c>
      <c r="E28" s="1">
        <v>22</v>
      </c>
      <c r="F28" s="1">
        <v>52</v>
      </c>
      <c r="G28" s="1">
        <v>31</v>
      </c>
      <c r="H28" s="1">
        <f t="shared" si="1"/>
        <v>165</v>
      </c>
      <c r="I28" t="s">
        <v>135</v>
      </c>
    </row>
    <row r="29" spans="1:13" x14ac:dyDescent="0.25">
      <c r="A29" s="3" t="s">
        <v>18</v>
      </c>
      <c r="B29" s="1" t="s">
        <v>19</v>
      </c>
      <c r="C29" s="2" t="s">
        <v>123</v>
      </c>
      <c r="D29" s="1">
        <v>67</v>
      </c>
      <c r="E29" s="1">
        <v>38</v>
      </c>
      <c r="F29" s="1">
        <v>74</v>
      </c>
      <c r="G29" s="1">
        <v>57</v>
      </c>
      <c r="H29" s="1">
        <f t="shared" si="1"/>
        <v>236</v>
      </c>
      <c r="I29" t="s">
        <v>136</v>
      </c>
    </row>
    <row r="30" spans="1:13" x14ac:dyDescent="0.25">
      <c r="A30" s="3" t="s">
        <v>112</v>
      </c>
      <c r="B30" s="1" t="s">
        <v>26</v>
      </c>
      <c r="C30" s="2">
        <v>42273</v>
      </c>
      <c r="D30" s="1">
        <v>33</v>
      </c>
      <c r="E30" s="1">
        <v>22</v>
      </c>
      <c r="F30" s="1"/>
      <c r="G30" s="1"/>
      <c r="H30" s="1">
        <f t="shared" si="1"/>
        <v>55</v>
      </c>
      <c r="I30" s="1"/>
      <c r="J30" s="1"/>
      <c r="K30" s="1"/>
      <c r="L30" s="1"/>
    </row>
    <row r="31" spans="1:13" ht="15.75" thickBot="1" x14ac:dyDescent="0.3">
      <c r="A31" s="3" t="s">
        <v>47</v>
      </c>
      <c r="B31" s="1" t="s">
        <v>113</v>
      </c>
      <c r="C31" s="2">
        <v>42253</v>
      </c>
      <c r="D31" s="1">
        <v>42</v>
      </c>
      <c r="E31" s="1">
        <v>18</v>
      </c>
      <c r="H31" s="1">
        <f t="shared" si="1"/>
        <v>60</v>
      </c>
    </row>
    <row r="32" spans="1:13" ht="15.75" thickBot="1" x14ac:dyDescent="0.3">
      <c r="A32" s="3" t="s">
        <v>32</v>
      </c>
      <c r="B32" s="1" t="s">
        <v>31</v>
      </c>
      <c r="C32" s="2">
        <v>42239</v>
      </c>
      <c r="D32" s="1">
        <v>53</v>
      </c>
      <c r="E32" s="1">
        <v>24</v>
      </c>
      <c r="H32" s="1">
        <f t="shared" si="1"/>
        <v>77</v>
      </c>
      <c r="J32" s="8"/>
      <c r="K32" s="10" t="s">
        <v>145</v>
      </c>
      <c r="L32" s="10" t="s">
        <v>147</v>
      </c>
      <c r="M32" s="11" t="s">
        <v>148</v>
      </c>
    </row>
    <row r="33" spans="1:13" x14ac:dyDescent="0.25">
      <c r="A33" s="3" t="s">
        <v>115</v>
      </c>
      <c r="B33" s="1" t="s">
        <v>33</v>
      </c>
      <c r="C33" s="2">
        <v>42232</v>
      </c>
      <c r="D33" s="1">
        <v>31</v>
      </c>
      <c r="E33" s="1">
        <v>8</v>
      </c>
      <c r="H33" s="1">
        <f t="shared" si="1"/>
        <v>39</v>
      </c>
      <c r="J33" s="9" t="s">
        <v>146</v>
      </c>
      <c r="K33" s="12">
        <v>76</v>
      </c>
      <c r="L33" s="13">
        <v>110</v>
      </c>
      <c r="M33" s="14">
        <v>40</v>
      </c>
    </row>
    <row r="34" spans="1:13" x14ac:dyDescent="0.25">
      <c r="A34" s="3" t="s">
        <v>116</v>
      </c>
      <c r="B34" s="1" t="s">
        <v>52</v>
      </c>
      <c r="C34" s="2">
        <v>42225</v>
      </c>
      <c r="D34" s="1">
        <v>63</v>
      </c>
      <c r="E34" s="1">
        <v>30</v>
      </c>
      <c r="H34" s="1">
        <f t="shared" si="1"/>
        <v>93</v>
      </c>
      <c r="J34" s="7" t="s">
        <v>90</v>
      </c>
      <c r="K34" s="15">
        <v>52</v>
      </c>
      <c r="L34" s="16">
        <v>70</v>
      </c>
      <c r="M34" s="17">
        <v>31</v>
      </c>
    </row>
    <row r="35" spans="1:13" x14ac:dyDescent="0.25">
      <c r="A35" s="3" t="s">
        <v>118</v>
      </c>
      <c r="B35" s="1" t="s">
        <v>54</v>
      </c>
      <c r="C35" s="2">
        <v>42190</v>
      </c>
      <c r="D35" s="1">
        <v>45</v>
      </c>
      <c r="E35" s="1">
        <v>21</v>
      </c>
      <c r="H35" s="1">
        <f t="shared" si="1"/>
        <v>66</v>
      </c>
      <c r="J35" s="7" t="s">
        <v>91</v>
      </c>
      <c r="K35" s="15">
        <v>24</v>
      </c>
      <c r="L35" s="16">
        <v>40</v>
      </c>
      <c r="M35" s="17">
        <v>8</v>
      </c>
    </row>
    <row r="36" spans="1:13" x14ac:dyDescent="0.25">
      <c r="A36" s="3" t="s">
        <v>119</v>
      </c>
      <c r="B36" s="1" t="s">
        <v>33</v>
      </c>
      <c r="C36" s="2">
        <v>42183</v>
      </c>
      <c r="D36" s="1">
        <v>36</v>
      </c>
      <c r="E36" s="1">
        <v>19</v>
      </c>
      <c r="H36" s="1">
        <f t="shared" si="1"/>
        <v>55</v>
      </c>
      <c r="J36" s="20" t="s">
        <v>149</v>
      </c>
      <c r="K36" s="21">
        <v>90</v>
      </c>
      <c r="L36" s="22">
        <v>176</v>
      </c>
      <c r="M36" s="23">
        <v>35</v>
      </c>
    </row>
    <row r="37" spans="1:13" x14ac:dyDescent="0.25">
      <c r="A37" s="3" t="s">
        <v>55</v>
      </c>
      <c r="B37" s="1" t="s">
        <v>56</v>
      </c>
      <c r="C37" s="2">
        <v>42182</v>
      </c>
      <c r="D37" s="1">
        <v>31</v>
      </c>
      <c r="E37" s="1">
        <v>9</v>
      </c>
      <c r="H37" s="1">
        <f t="shared" si="1"/>
        <v>40</v>
      </c>
      <c r="J37" s="7" t="s">
        <v>94</v>
      </c>
      <c r="K37" s="15">
        <v>57</v>
      </c>
      <c r="L37" s="16">
        <v>114</v>
      </c>
      <c r="M37" s="17">
        <v>24</v>
      </c>
    </row>
    <row r="38" spans="1:13" ht="15.75" thickBot="1" x14ac:dyDescent="0.3">
      <c r="A38" s="3" t="s">
        <v>46</v>
      </c>
      <c r="B38" s="1" t="s">
        <v>8</v>
      </c>
      <c r="C38" s="2">
        <v>42134</v>
      </c>
      <c r="D38" s="1">
        <v>70</v>
      </c>
      <c r="E38" s="1">
        <v>40</v>
      </c>
      <c r="H38" s="1">
        <f t="shared" si="1"/>
        <v>110</v>
      </c>
      <c r="J38" s="24" t="s">
        <v>95</v>
      </c>
      <c r="K38" s="25">
        <v>33</v>
      </c>
      <c r="L38" s="18">
        <v>62</v>
      </c>
      <c r="M38" s="19">
        <v>11</v>
      </c>
    </row>
    <row r="39" spans="1:13" x14ac:dyDescent="0.25">
      <c r="A39" s="3" t="s">
        <v>37</v>
      </c>
      <c r="B39" s="1" t="s">
        <v>33</v>
      </c>
      <c r="C39" s="2">
        <v>42127</v>
      </c>
      <c r="D39" s="1">
        <v>62</v>
      </c>
      <c r="E39" s="1">
        <v>21</v>
      </c>
      <c r="H39" s="1">
        <f t="shared" si="1"/>
        <v>83</v>
      </c>
    </row>
    <row r="40" spans="1:13" x14ac:dyDescent="0.25">
      <c r="A40" s="3"/>
      <c r="B40" s="1"/>
      <c r="C40" s="2"/>
      <c r="D40" s="1">
        <f>SUM(D25:D39)</f>
        <v>775</v>
      </c>
      <c r="E40" s="1">
        <f>SUM(E25:E39)</f>
        <v>366</v>
      </c>
      <c r="F40" s="1">
        <f>SUM(F18:F39)</f>
        <v>682</v>
      </c>
      <c r="G40" s="1">
        <f>SUM(G18:G39)</f>
        <v>395</v>
      </c>
      <c r="H40" s="1">
        <f>SUM(H18:H39)</f>
        <v>2218</v>
      </c>
    </row>
    <row r="41" spans="1:13" x14ac:dyDescent="0.25">
      <c r="A41" s="3"/>
      <c r="B41" s="1"/>
      <c r="C41" s="2"/>
      <c r="D41" s="33">
        <v>1141</v>
      </c>
      <c r="E41" s="33"/>
      <c r="F41" s="33">
        <v>1077</v>
      </c>
      <c r="G41" s="33"/>
      <c r="H41" s="32"/>
      <c r="I41" s="1"/>
    </row>
    <row r="42" spans="1:13" x14ac:dyDescent="0.25">
      <c r="C42" s="1"/>
      <c r="D42" s="33">
        <v>2218</v>
      </c>
      <c r="E42" s="33"/>
      <c r="F42" s="33"/>
      <c r="G42" s="33"/>
      <c r="H42" s="32"/>
    </row>
    <row r="43" spans="1:13" x14ac:dyDescent="0.25">
      <c r="A43" t="s">
        <v>265</v>
      </c>
      <c r="D43" t="s">
        <v>90</v>
      </c>
      <c r="E43" t="s">
        <v>91</v>
      </c>
    </row>
    <row r="44" spans="1:13" x14ac:dyDescent="0.25">
      <c r="A44" s="3" t="s">
        <v>126</v>
      </c>
      <c r="B44" s="1" t="s">
        <v>10</v>
      </c>
      <c r="C44" s="2">
        <v>42169</v>
      </c>
      <c r="D44" s="1">
        <v>14</v>
      </c>
      <c r="E44" s="1">
        <v>4</v>
      </c>
    </row>
    <row r="45" spans="1:13" x14ac:dyDescent="0.25">
      <c r="A45" s="3" t="s">
        <v>127</v>
      </c>
      <c r="B45" s="1" t="s">
        <v>21</v>
      </c>
      <c r="C45" s="1"/>
      <c r="D45" s="1">
        <v>14</v>
      </c>
      <c r="E45" s="1">
        <v>0</v>
      </c>
    </row>
    <row r="46" spans="1:13" x14ac:dyDescent="0.25">
      <c r="C46" s="1"/>
      <c r="D46" s="27">
        <f>SUM(D44:D45)</f>
        <v>28</v>
      </c>
      <c r="E46">
        <f>SUM(E44:E45)</f>
        <v>4</v>
      </c>
    </row>
  </sheetData>
  <mergeCells count="3">
    <mergeCell ref="D41:E41"/>
    <mergeCell ref="F41:G41"/>
    <mergeCell ref="D42:G4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"/>
  <sheetViews>
    <sheetView workbookViewId="0">
      <selection activeCell="F5" sqref="F5"/>
    </sheetView>
  </sheetViews>
  <sheetFormatPr defaultRowHeight="15" x14ac:dyDescent="0.25"/>
  <cols>
    <col min="3" max="3" width="13.125" customWidth="1"/>
    <col min="4" max="4" width="13.125" style="27" customWidth="1"/>
    <col min="5" max="15" width="11" customWidth="1"/>
  </cols>
  <sheetData>
    <row r="1" spans="1:16" x14ac:dyDescent="0.25">
      <c r="A1" t="s">
        <v>4</v>
      </c>
      <c r="C1" s="1"/>
    </row>
    <row r="2" spans="1:16" x14ac:dyDescent="0.25">
      <c r="A2" s="1" t="s">
        <v>1</v>
      </c>
      <c r="B2" s="1" t="s">
        <v>2</v>
      </c>
      <c r="C2" s="1" t="s">
        <v>0</v>
      </c>
      <c r="D2" s="27" t="s">
        <v>239</v>
      </c>
      <c r="E2" s="1" t="s">
        <v>90</v>
      </c>
      <c r="F2" s="1" t="s">
        <v>91</v>
      </c>
      <c r="G2" s="1" t="s">
        <v>92</v>
      </c>
      <c r="H2" s="1" t="s">
        <v>93</v>
      </c>
      <c r="I2" s="1" t="s">
        <v>94</v>
      </c>
      <c r="J2" s="1" t="s">
        <v>95</v>
      </c>
      <c r="K2" s="1" t="s">
        <v>96</v>
      </c>
      <c r="L2" s="1" t="s">
        <v>97</v>
      </c>
      <c r="M2" s="1" t="s">
        <v>98</v>
      </c>
      <c r="N2" s="1" t="s">
        <v>99</v>
      </c>
      <c r="O2" s="1" t="s">
        <v>100</v>
      </c>
      <c r="P2" s="1" t="s">
        <v>124</v>
      </c>
    </row>
    <row r="3" spans="1:16" x14ac:dyDescent="0.25">
      <c r="A3" t="s">
        <v>130</v>
      </c>
      <c r="B3" t="s">
        <v>54</v>
      </c>
      <c r="C3" s="5">
        <v>42027</v>
      </c>
      <c r="D3" s="2" t="s">
        <v>224</v>
      </c>
      <c r="E3" s="1">
        <v>16</v>
      </c>
      <c r="F3" s="1">
        <v>6</v>
      </c>
      <c r="G3" s="1">
        <v>3</v>
      </c>
      <c r="H3" s="1">
        <v>2</v>
      </c>
      <c r="I3" s="1">
        <v>7</v>
      </c>
      <c r="J3" s="1">
        <v>4</v>
      </c>
      <c r="K3" s="1">
        <v>36</v>
      </c>
      <c r="L3" s="1">
        <v>8</v>
      </c>
      <c r="M3" s="1">
        <v>2</v>
      </c>
      <c r="N3" s="1">
        <v>0</v>
      </c>
      <c r="O3" s="1">
        <f>SUM(E3:N3)</f>
        <v>84</v>
      </c>
      <c r="P3" t="s">
        <v>131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</dc:creator>
  <cp:lastModifiedBy>User</cp:lastModifiedBy>
  <dcterms:created xsi:type="dcterms:W3CDTF">2014-12-29T12:45:47Z</dcterms:created>
  <dcterms:modified xsi:type="dcterms:W3CDTF">2016-10-14T13:07:55Z</dcterms:modified>
</cp:coreProperties>
</file>